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J187" i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9" i="1" s="1"/>
  <c r="F13" i="1"/>
  <c r="F24" i="1" s="1"/>
  <c r="F199" i="1" s="1"/>
  <c r="J198" i="1" l="1"/>
  <c r="J82" i="1"/>
  <c r="L179" i="1"/>
  <c r="L199" i="1" s="1"/>
  <c r="L198" i="1"/>
  <c r="J44" i="1"/>
  <c r="I199" i="1"/>
  <c r="H199" i="1"/>
  <c r="J199" i="1" l="1"/>
</calcChain>
</file>

<file path=xl/sharedStrings.xml><?xml version="1.0" encoding="utf-8"?>
<sst xmlns="http://schemas.openxmlformats.org/spreadsheetml/2006/main" count="296" uniqueCount="101">
  <si>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</si>
  <si>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</si>
  <si>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</si>
  <si>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</si>
  <si>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</si>
  <si>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</si>
  <si>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</si>
  <si>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</si>
  <si>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</si>
  <si>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</si>
  <si>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</si>
  <si>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</si>
  <si>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</si>
  <si>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</si>
  <si>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</si>
  <si>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</si>
  <si>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</si>
  <si>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</si>
  <si>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</si>
  <si>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</si>
  <si>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</si>
  <si>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</si>
  <si>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</si>
  <si>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</si>
  <si>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</si>
  <si>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</si>
  <si>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</si>
  <si>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</si>
  <si>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</si>
  <si>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</si>
  <si>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</si>
  <si>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</si>
  <si>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</si>
  <si>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</si>
  <si>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</si>
  <si>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</si>
  <si>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</si>
  <si>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</si>
  <si>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</si>
  <si>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</si>
  <si>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Какао с молоком</t>
  </si>
  <si>
    <t>Хлеб пшеничный</t>
  </si>
  <si>
    <t>Хлеб ржано-пшеничный</t>
  </si>
  <si>
    <t>Мандарин</t>
  </si>
  <si>
    <t>Чай с сахаром</t>
  </si>
  <si>
    <t>Соус красный основной</t>
  </si>
  <si>
    <t>Помидор в нарезке</t>
  </si>
  <si>
    <t>54-6к</t>
  </si>
  <si>
    <t>54-2гн</t>
  </si>
  <si>
    <t>Пром.</t>
  </si>
  <si>
    <t>54-29м</t>
  </si>
  <si>
    <t>54-3соус</t>
  </si>
  <si>
    <t>Сыр твердых сортов в нарезке</t>
  </si>
  <si>
    <t>54-1з</t>
  </si>
  <si>
    <t>Омлет натуральный</t>
  </si>
  <si>
    <t>54-1о</t>
  </si>
  <si>
    <t>54-21гн</t>
  </si>
  <si>
    <t>Яблоко</t>
  </si>
  <si>
    <t>Запеканка из творога</t>
  </si>
  <si>
    <t>54-1т</t>
  </si>
  <si>
    <t>Джем из абрикосов</t>
  </si>
  <si>
    <t>54-13р</t>
  </si>
  <si>
    <t>Компот из смеси сухофруктов</t>
  </si>
  <si>
    <t>54-1хн</t>
  </si>
  <si>
    <t>Соус молочный натуральный</t>
  </si>
  <si>
    <t>54-5соус</t>
  </si>
  <si>
    <t>54-24м</t>
  </si>
  <si>
    <t>Компот из свежих яблок</t>
  </si>
  <si>
    <t>54-32хн</t>
  </si>
  <si>
    <t>Огурец в нарезке</t>
  </si>
  <si>
    <t>54-2з</t>
  </si>
  <si>
    <t xml:space="preserve">Соус сметанный </t>
  </si>
  <si>
    <t>54-1соус</t>
  </si>
  <si>
    <t>54-18м</t>
  </si>
  <si>
    <t>Компот из смородины</t>
  </si>
  <si>
    <t>54-7хн</t>
  </si>
  <si>
    <t>54-3з</t>
  </si>
  <si>
    <t>Компот из чернослива</t>
  </si>
  <si>
    <t>54-3хн</t>
  </si>
  <si>
    <t>54-7м</t>
  </si>
  <si>
    <t>54-2г</t>
  </si>
  <si>
    <t>Свекла отварная дольками</t>
  </si>
  <si>
    <t>54-28з</t>
  </si>
  <si>
    <t>Плов из отварной говядины</t>
  </si>
  <si>
    <t>54-11м</t>
  </si>
  <si>
    <t>Салат из белокочанной капусты</t>
  </si>
  <si>
    <t>54-7з</t>
  </si>
  <si>
    <t>Компот из кураги</t>
  </si>
  <si>
    <t>54-2хн</t>
  </si>
  <si>
    <t>Директор МАОУ СОШ №2 п.Энергетик</t>
  </si>
  <si>
    <t>Иванова Е.В.</t>
  </si>
  <si>
    <t>МАОУ СОШ №2 п.Энергетик</t>
  </si>
  <si>
    <t>Чай с лимоном</t>
  </si>
  <si>
    <t>Рис отварной с рыбной котлетой</t>
  </si>
  <si>
    <t>Макароны отварные с фрикадельками из говядины</t>
  </si>
  <si>
    <t>Каша гречневая со шницелем из курицы</t>
  </si>
  <si>
    <t>Соус белый основной</t>
  </si>
  <si>
    <t>54-2соус</t>
  </si>
  <si>
    <t>Каша вязкая молочная пшеничная</t>
  </si>
  <si>
    <t>Макароны с бефстроганов из отварной говядины</t>
  </si>
  <si>
    <t>Горошница с биточком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</si>
</sst>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0" borderId="26" xfId="0" applyFont="1" applyBorder="1" applyAlignment="1">
      <alignment horizontal="center" vertical="center" wrapText="1"/>
    </xf>
    <xf numFmtId="1" fontId="0" fillId="4" borderId="28" xfId="0" applyNumberFormat="1" applyFill="1" applyBorder="1" applyProtection="1">
      <protection locked="0"/>
    </xf>
    <xf numFmtId="0" fontId="4" fillId="0" borderId="27" xfId="0" applyFont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top" wrapText="1"/>
      <protection locked="0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>
      <alignment horizontal="center" vertical="top" wrapText="1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1" fontId="2" fillId="4" borderId="27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6" xfId="0" applyFont="1" applyFill="1" applyBorder="1" applyAlignment="1" applyProtection="1">
      <alignment horizontal="right" vertical="top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3" borderId="34" xfId="0" applyFont="1" applyFill="1" applyBorder="1" applyAlignment="1">
      <alignment horizontal="center" vertical="top" wrapText="1"/>
    </xf>
    <xf numFmtId="0" fontId="0" fillId="4" borderId="1" xfId="0" applyFill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0" fillId="2" borderId="3" xfId="0" applyFill="1" applyBorder="1" applyProtection="1"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right" vertical="top" wrapText="1"/>
      <protection locked="0"/>
    </xf>
    <xf numFmtId="0" fontId="4" fillId="2" borderId="34" xfId="0" applyFont="1" applyFill="1" applyBorder="1" applyAlignment="1" applyProtection="1">
      <alignment horizontal="right" vertical="top"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4" fillId="3" borderId="5" xfId="0" applyFont="1" applyFill="1" applyBorder="1" applyAlignment="1">
      <alignment vertical="top" wrapText="1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4" xfId="0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16" xfId="0" applyFont="1" applyFill="1" applyBorder="1" applyAlignment="1" applyProtection="1">
      <alignment horizontal="right" vertical="top" wrapText="1"/>
      <protection locked="0"/>
    </xf>
    <xf numFmtId="0" fontId="13" fillId="2" borderId="14" xfId="0" applyFont="1" applyFill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>
      <alignment horizontal="right" vertical="top" wrapText="1"/>
    </xf>
    <xf numFmtId="0" fontId="4" fillId="0" borderId="16" xfId="0" applyFont="1" applyBorder="1" applyAlignment="1">
      <alignment horizontal="right" vertical="top" wrapText="1"/>
    </xf>
    <xf numFmtId="0" fontId="2" fillId="4" borderId="14" xfId="0" applyFont="1" applyFill="1" applyBorder="1" applyAlignment="1" applyProtection="1">
      <alignment horizontal="right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61" sqref="E1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42578125" style="2" customWidth="1"/>
    <col min="12" max="12" width="10.7109375" style="2" customWidth="1"/>
    <col min="13" max="16384" width="9.140625" style="2"/>
  </cols>
  <sheetData>
    <row r="1" spans="1:12" ht="15" x14ac:dyDescent="0.25">
      <c r="A1" s="1" t="s">
        <v>7</v>
      </c>
      <c r="C1" s="119" t="s">
        <v>91</v>
      </c>
      <c r="D1" s="120"/>
      <c r="E1" s="120"/>
      <c r="F1" s="12" t="s">
        <v>16</v>
      </c>
      <c r="G1" s="2" t="s">
        <v>17</v>
      </c>
      <c r="H1" s="121" t="s">
        <v>89</v>
      </c>
      <c r="I1" s="122"/>
      <c r="J1" s="122"/>
      <c r="K1" s="122"/>
    </row>
    <row r="2" spans="1:12" ht="18" x14ac:dyDescent="0.2">
      <c r="A2" s="34" t="s">
        <v>6</v>
      </c>
      <c r="C2" s="2"/>
      <c r="G2" s="2" t="s">
        <v>18</v>
      </c>
      <c r="H2" s="121" t="s">
        <v>90</v>
      </c>
      <c r="I2" s="122"/>
      <c r="J2" s="122"/>
      <c r="K2" s="122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53" t="s">
        <v>12</v>
      </c>
      <c r="F5" s="53" t="s">
        <v>34</v>
      </c>
      <c r="G5" s="53" t="s">
        <v>1</v>
      </c>
      <c r="H5" s="53" t="s">
        <v>2</v>
      </c>
      <c r="I5" s="53" t="s">
        <v>3</v>
      </c>
      <c r="J5" s="53" t="s">
        <v>10</v>
      </c>
      <c r="K5" s="57" t="s">
        <v>11</v>
      </c>
      <c r="L5" s="61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98</v>
      </c>
      <c r="F6" s="49">
        <v>200</v>
      </c>
      <c r="G6" s="50">
        <v>8.6</v>
      </c>
      <c r="H6" s="49">
        <v>11.3</v>
      </c>
      <c r="I6" s="49">
        <v>34.299999999999997</v>
      </c>
      <c r="J6" s="49">
        <v>272.8</v>
      </c>
      <c r="K6" s="68" t="s">
        <v>47</v>
      </c>
      <c r="L6" s="62"/>
    </row>
    <row r="7" spans="1:12" ht="15" x14ac:dyDescent="0.25">
      <c r="A7" s="23"/>
      <c r="B7" s="15"/>
      <c r="C7" s="11"/>
      <c r="D7" s="6"/>
      <c r="E7" s="70" t="s">
        <v>52</v>
      </c>
      <c r="F7" s="49">
        <v>15</v>
      </c>
      <c r="G7" s="50">
        <v>3.5</v>
      </c>
      <c r="H7" s="49">
        <v>4.4000000000000004</v>
      </c>
      <c r="I7" s="49">
        <v>0</v>
      </c>
      <c r="J7" s="49">
        <v>53.7</v>
      </c>
      <c r="K7" s="71" t="s">
        <v>53</v>
      </c>
      <c r="L7" s="63"/>
    </row>
    <row r="8" spans="1:12" ht="15" x14ac:dyDescent="0.25">
      <c r="A8" s="23"/>
      <c r="B8" s="15"/>
      <c r="C8" s="11"/>
      <c r="D8" s="7" t="s">
        <v>22</v>
      </c>
      <c r="E8" s="70" t="s">
        <v>44</v>
      </c>
      <c r="F8" s="49">
        <v>200</v>
      </c>
      <c r="G8" s="50">
        <v>0.2</v>
      </c>
      <c r="H8" s="49">
        <v>0</v>
      </c>
      <c r="I8" s="49">
        <v>6.4</v>
      </c>
      <c r="J8" s="49">
        <v>26.8</v>
      </c>
      <c r="K8" s="69" t="s">
        <v>48</v>
      </c>
      <c r="L8" s="63"/>
    </row>
    <row r="9" spans="1:12" ht="15" x14ac:dyDescent="0.25">
      <c r="A9" s="23"/>
      <c r="B9" s="15"/>
      <c r="C9" s="11"/>
      <c r="D9" s="7" t="s">
        <v>23</v>
      </c>
      <c r="E9" s="48" t="s">
        <v>41</v>
      </c>
      <c r="F9" s="49">
        <v>45</v>
      </c>
      <c r="G9" s="50">
        <v>3.4</v>
      </c>
      <c r="H9" s="49">
        <v>0.4</v>
      </c>
      <c r="I9" s="49">
        <v>22.1</v>
      </c>
      <c r="J9" s="49">
        <v>105.5</v>
      </c>
      <c r="K9" s="69" t="s">
        <v>49</v>
      </c>
      <c r="L9" s="63"/>
    </row>
    <row r="10" spans="1:12" ht="15" x14ac:dyDescent="0.25">
      <c r="A10" s="23"/>
      <c r="B10" s="15"/>
      <c r="C10" s="11"/>
      <c r="D10" s="7" t="s">
        <v>24</v>
      </c>
      <c r="E10" s="48" t="s">
        <v>43</v>
      </c>
      <c r="F10" s="49">
        <v>140</v>
      </c>
      <c r="G10" s="50">
        <v>1.1000000000000001</v>
      </c>
      <c r="H10" s="49">
        <v>0.3</v>
      </c>
      <c r="I10" s="49">
        <v>10.5</v>
      </c>
      <c r="J10" s="49">
        <v>49</v>
      </c>
      <c r="K10" s="69" t="s">
        <v>49</v>
      </c>
      <c r="L10" s="63"/>
    </row>
    <row r="11" spans="1:12" ht="15" x14ac:dyDescent="0.25">
      <c r="A11" s="23"/>
      <c r="B11" s="15"/>
      <c r="C11" s="11"/>
      <c r="D11" s="6"/>
      <c r="E11" s="48" t="s">
        <v>42</v>
      </c>
      <c r="F11" s="49">
        <v>25</v>
      </c>
      <c r="G11" s="50">
        <v>1.7</v>
      </c>
      <c r="H11" s="49">
        <v>0.3</v>
      </c>
      <c r="I11" s="49">
        <v>9.9</v>
      </c>
      <c r="J11" s="49">
        <v>48.9</v>
      </c>
      <c r="K11" s="69" t="s">
        <v>49</v>
      </c>
      <c r="L11" s="63"/>
    </row>
    <row r="12" spans="1:12" ht="15" x14ac:dyDescent="0.25">
      <c r="A12" s="23"/>
      <c r="B12" s="15"/>
      <c r="C12" s="11"/>
      <c r="D12" s="6"/>
      <c r="E12" s="54"/>
      <c r="F12" s="55"/>
      <c r="G12" s="56"/>
      <c r="H12" s="55"/>
      <c r="I12" s="55"/>
      <c r="J12" s="55"/>
      <c r="K12" s="58"/>
      <c r="L12" s="6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83.2</v>
      </c>
      <c r="J13" s="19">
        <f t="shared" si="0"/>
        <v>556.70000000000005</v>
      </c>
      <c r="K13" s="59"/>
      <c r="L13" s="64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60"/>
    </row>
    <row r="15" spans="1:12" ht="15" x14ac:dyDescent="0.2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127" t="s">
        <v>4</v>
      </c>
      <c r="D24" s="128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83.2</v>
      </c>
      <c r="J24" s="32">
        <f t="shared" si="4"/>
        <v>556.70000000000005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7" t="s">
        <v>54</v>
      </c>
      <c r="F25" s="80">
        <v>150</v>
      </c>
      <c r="G25" s="80">
        <v>12.7</v>
      </c>
      <c r="H25" s="80">
        <v>18</v>
      </c>
      <c r="I25" s="80">
        <v>3.2</v>
      </c>
      <c r="J25" s="80">
        <v>225.5</v>
      </c>
      <c r="K25" s="81" t="s">
        <v>55</v>
      </c>
      <c r="L25" s="37"/>
    </row>
    <row r="26" spans="1:12" ht="15" x14ac:dyDescent="0.25">
      <c r="A26" s="14"/>
      <c r="B26" s="15"/>
      <c r="C26" s="11"/>
      <c r="D26" s="6"/>
      <c r="E26" s="38"/>
      <c r="F26" s="74"/>
      <c r="G26" s="74"/>
      <c r="H26" s="74"/>
      <c r="I26" s="74"/>
      <c r="J26" s="74"/>
      <c r="K26" s="75"/>
      <c r="L26" s="39"/>
    </row>
    <row r="27" spans="1:12" ht="15" x14ac:dyDescent="0.25">
      <c r="A27" s="14"/>
      <c r="B27" s="15"/>
      <c r="C27" s="11"/>
      <c r="D27" s="7" t="s">
        <v>22</v>
      </c>
      <c r="E27" s="48" t="s">
        <v>40</v>
      </c>
      <c r="F27" s="74">
        <v>200</v>
      </c>
      <c r="G27" s="73">
        <v>4.7</v>
      </c>
      <c r="H27" s="73">
        <v>3.5</v>
      </c>
      <c r="I27" s="73">
        <v>12.5</v>
      </c>
      <c r="J27" s="73">
        <v>100.4</v>
      </c>
      <c r="K27" s="82" t="s">
        <v>56</v>
      </c>
      <c r="L27" s="39"/>
    </row>
    <row r="28" spans="1:12" ht="15" x14ac:dyDescent="0.25">
      <c r="A28" s="14"/>
      <c r="B28" s="15"/>
      <c r="C28" s="11"/>
      <c r="D28" s="7" t="s">
        <v>23</v>
      </c>
      <c r="E28" s="48" t="s">
        <v>41</v>
      </c>
      <c r="F28" s="73">
        <v>45</v>
      </c>
      <c r="G28" s="76">
        <v>3</v>
      </c>
      <c r="H28" s="73">
        <v>0</v>
      </c>
      <c r="I28" s="73">
        <v>22</v>
      </c>
      <c r="J28" s="73">
        <v>105.5</v>
      </c>
      <c r="K28" s="82" t="s">
        <v>49</v>
      </c>
      <c r="L28" s="39"/>
    </row>
    <row r="29" spans="1:12" ht="15" x14ac:dyDescent="0.25">
      <c r="A29" s="14"/>
      <c r="B29" s="15"/>
      <c r="C29" s="11"/>
      <c r="D29" s="7" t="s">
        <v>24</v>
      </c>
      <c r="E29" s="72" t="s">
        <v>57</v>
      </c>
      <c r="F29" s="74">
        <v>120</v>
      </c>
      <c r="G29" s="74">
        <v>1</v>
      </c>
      <c r="H29" s="74">
        <v>1</v>
      </c>
      <c r="I29" s="74">
        <v>12</v>
      </c>
      <c r="J29" s="74">
        <v>53</v>
      </c>
      <c r="K29" s="75"/>
      <c r="L29" s="39"/>
    </row>
    <row r="30" spans="1:12" ht="15" x14ac:dyDescent="0.25">
      <c r="A30" s="14"/>
      <c r="B30" s="15"/>
      <c r="C30" s="11"/>
      <c r="D30" s="6"/>
      <c r="E30" s="48" t="s">
        <v>42</v>
      </c>
      <c r="F30" s="73">
        <v>25</v>
      </c>
      <c r="G30" s="76">
        <v>2</v>
      </c>
      <c r="H30" s="73">
        <v>0</v>
      </c>
      <c r="I30" s="73">
        <v>10</v>
      </c>
      <c r="J30" s="73">
        <v>48.9</v>
      </c>
      <c r="K30" s="82" t="s">
        <v>49</v>
      </c>
      <c r="L30" s="39"/>
    </row>
    <row r="31" spans="1:12" ht="15" x14ac:dyDescent="0.25">
      <c r="A31" s="14"/>
      <c r="B31" s="15"/>
      <c r="C31" s="11"/>
      <c r="D31" s="6"/>
      <c r="E31" s="65"/>
      <c r="F31" s="66"/>
      <c r="G31" s="67"/>
      <c r="H31" s="66"/>
      <c r="I31" s="66"/>
      <c r="J31" s="66"/>
      <c r="K31" s="69"/>
      <c r="L31" s="39"/>
    </row>
    <row r="32" spans="1:12" ht="15" x14ac:dyDescent="0.25">
      <c r="A32" s="14"/>
      <c r="B32" s="15"/>
      <c r="C32" s="11"/>
      <c r="D32" s="6"/>
      <c r="E32" s="48"/>
      <c r="F32" s="49"/>
      <c r="G32" s="50"/>
      <c r="H32" s="49"/>
      <c r="I32" s="49"/>
      <c r="J32" s="49"/>
      <c r="K32" s="69"/>
      <c r="L32" s="39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540</v>
      </c>
      <c r="G33" s="19">
        <f t="shared" ref="G33" si="6">SUM(G25:G32)</f>
        <v>23.4</v>
      </c>
      <c r="H33" s="19">
        <f t="shared" ref="H33" si="7">SUM(H25:H32)</f>
        <v>22.5</v>
      </c>
      <c r="I33" s="19">
        <f t="shared" ref="I33" si="8">SUM(I25:I32)</f>
        <v>59.7</v>
      </c>
      <c r="J33" s="19">
        <f t="shared" ref="J33:L33" si="9">SUM(J25:J32)</f>
        <v>533.29999999999995</v>
      </c>
      <c r="K33" s="25"/>
      <c r="L33" s="19">
        <f t="shared" si="9"/>
        <v>0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7" t="s">
        <v>27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7" t="s">
        <v>28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4"/>
      <c r="B37" s="15"/>
      <c r="C37" s="11"/>
      <c r="D37" s="7" t="s">
        <v>29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4"/>
      <c r="B38" s="15"/>
      <c r="C38" s="11"/>
      <c r="D38" s="7" t="s">
        <v>30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4"/>
      <c r="B39" s="15"/>
      <c r="C39" s="11"/>
      <c r="D39" s="7" t="s">
        <v>31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7" t="s">
        <v>32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4"/>
      <c r="B42" s="15"/>
      <c r="C42" s="11"/>
      <c r="D42" s="6"/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 x14ac:dyDescent="0.25">
      <c r="A44" s="94">
        <f>A25</f>
        <v>1</v>
      </c>
      <c r="B44" s="94">
        <f>B25</f>
        <v>2</v>
      </c>
      <c r="C44" s="123" t="s">
        <v>4</v>
      </c>
      <c r="D44" s="124"/>
      <c r="E44" s="103"/>
      <c r="F44" s="77">
        <f>F33+F43</f>
        <v>540</v>
      </c>
      <c r="G44" s="77">
        <f t="shared" ref="G44" si="14">G33+G43</f>
        <v>23.4</v>
      </c>
      <c r="H44" s="77">
        <f t="shared" ref="H44" si="15">H33+H43</f>
        <v>22.5</v>
      </c>
      <c r="I44" s="77">
        <f t="shared" ref="I44" si="16">I33+I43</f>
        <v>59.7</v>
      </c>
      <c r="J44" s="77">
        <f t="shared" ref="J44:L44" si="17">J33+J43</f>
        <v>533.29999999999995</v>
      </c>
      <c r="K44" s="77"/>
      <c r="L44" s="32">
        <f t="shared" si="17"/>
        <v>0</v>
      </c>
    </row>
    <row r="45" spans="1:12" ht="15" x14ac:dyDescent="0.25">
      <c r="A45" s="97">
        <v>1</v>
      </c>
      <c r="B45" s="98">
        <v>3</v>
      </c>
      <c r="C45" s="5" t="s">
        <v>20</v>
      </c>
      <c r="D45" s="5" t="s">
        <v>21</v>
      </c>
      <c r="E45" s="47" t="s">
        <v>93</v>
      </c>
      <c r="F45" s="106">
        <v>250</v>
      </c>
      <c r="G45" s="106">
        <v>13</v>
      </c>
      <c r="H45" s="106">
        <v>4</v>
      </c>
      <c r="I45" s="106">
        <v>6</v>
      </c>
      <c r="J45" s="106">
        <v>300</v>
      </c>
      <c r="K45" s="81" t="s">
        <v>61</v>
      </c>
      <c r="L45" s="51"/>
    </row>
    <row r="46" spans="1:12" ht="15" x14ac:dyDescent="0.25">
      <c r="A46" s="99"/>
      <c r="B46" s="96"/>
      <c r="C46" s="7"/>
      <c r="D46" s="6"/>
      <c r="E46" s="72"/>
      <c r="F46" s="74"/>
      <c r="G46" s="74"/>
      <c r="H46" s="74"/>
      <c r="I46" s="74"/>
      <c r="J46" s="74"/>
      <c r="K46" s="82"/>
      <c r="L46" s="52"/>
    </row>
    <row r="47" spans="1:12" ht="15" x14ac:dyDescent="0.25">
      <c r="A47" s="99"/>
      <c r="B47" s="96"/>
      <c r="C47" s="7"/>
      <c r="D47" s="7" t="s">
        <v>22</v>
      </c>
      <c r="E47" s="48" t="s">
        <v>62</v>
      </c>
      <c r="F47" s="74">
        <v>200</v>
      </c>
      <c r="G47" s="74">
        <v>1</v>
      </c>
      <c r="H47" s="74">
        <v>0</v>
      </c>
      <c r="I47" s="74">
        <v>20</v>
      </c>
      <c r="J47" s="73">
        <v>81</v>
      </c>
      <c r="K47" s="82" t="s">
        <v>63</v>
      </c>
      <c r="L47" s="52"/>
    </row>
    <row r="48" spans="1:12" ht="15" x14ac:dyDescent="0.25">
      <c r="A48" s="99"/>
      <c r="B48" s="96"/>
      <c r="C48" s="7"/>
      <c r="D48" s="7" t="s">
        <v>23</v>
      </c>
      <c r="E48" s="48" t="s">
        <v>41</v>
      </c>
      <c r="F48" s="73">
        <v>45</v>
      </c>
      <c r="G48" s="74">
        <v>3</v>
      </c>
      <c r="H48" s="74">
        <v>0</v>
      </c>
      <c r="I48" s="74">
        <v>22</v>
      </c>
      <c r="J48" s="73">
        <v>105.5</v>
      </c>
      <c r="K48" s="82" t="s">
        <v>49</v>
      </c>
      <c r="L48" s="52"/>
    </row>
    <row r="49" spans="1:12" ht="15" x14ac:dyDescent="0.25">
      <c r="A49" s="99"/>
      <c r="B49" s="96"/>
      <c r="C49" s="7"/>
      <c r="D49" s="7" t="s">
        <v>24</v>
      </c>
      <c r="E49" s="38"/>
      <c r="F49" s="74"/>
      <c r="G49" s="74"/>
      <c r="H49" s="74"/>
      <c r="I49" s="74"/>
      <c r="J49" s="74"/>
      <c r="K49" s="75"/>
      <c r="L49" s="52"/>
    </row>
    <row r="50" spans="1:12" ht="15" x14ac:dyDescent="0.25">
      <c r="A50" s="99"/>
      <c r="B50" s="96"/>
      <c r="C50" s="7"/>
      <c r="D50" s="6"/>
      <c r="E50" s="48" t="s">
        <v>42</v>
      </c>
      <c r="F50" s="73">
        <v>25</v>
      </c>
      <c r="G50" s="76">
        <v>2</v>
      </c>
      <c r="H50" s="73">
        <v>0</v>
      </c>
      <c r="I50" s="73">
        <v>10</v>
      </c>
      <c r="J50" s="73">
        <v>48.9</v>
      </c>
      <c r="K50" s="82" t="s">
        <v>49</v>
      </c>
      <c r="L50" s="52"/>
    </row>
    <row r="51" spans="1:12" ht="15" x14ac:dyDescent="0.25">
      <c r="A51" s="99"/>
      <c r="B51" s="96"/>
      <c r="C51" s="7"/>
      <c r="D51" s="6"/>
      <c r="E51" s="48" t="s">
        <v>64</v>
      </c>
      <c r="F51" s="74">
        <v>20</v>
      </c>
      <c r="G51" s="74">
        <v>1</v>
      </c>
      <c r="H51" s="74">
        <v>2</v>
      </c>
      <c r="I51" s="74">
        <v>2</v>
      </c>
      <c r="J51" s="74">
        <v>24</v>
      </c>
      <c r="K51" s="82" t="s">
        <v>65</v>
      </c>
      <c r="L51" s="52"/>
    </row>
    <row r="52" spans="1:12" ht="15" x14ac:dyDescent="0.25">
      <c r="A52" s="99"/>
      <c r="B52" s="96"/>
      <c r="C52" s="7"/>
      <c r="D52" s="18" t="s">
        <v>33</v>
      </c>
      <c r="E52" s="9"/>
      <c r="F52" s="19">
        <f>SUM(F45:F51)</f>
        <v>540</v>
      </c>
      <c r="G52" s="19">
        <f t="shared" ref="G52" si="18">SUM(G45:G51)</f>
        <v>20</v>
      </c>
      <c r="H52" s="19">
        <f t="shared" ref="H52" si="19">SUM(H45:H51)</f>
        <v>6</v>
      </c>
      <c r="I52" s="19">
        <f t="shared" ref="I52" si="20">SUM(I45:I51)</f>
        <v>60</v>
      </c>
      <c r="J52" s="19">
        <f t="shared" ref="J52:L52" si="21">SUM(J45:J51)</f>
        <v>559.4</v>
      </c>
      <c r="K52" s="25"/>
      <c r="L52" s="78">
        <f t="shared" si="21"/>
        <v>0</v>
      </c>
    </row>
    <row r="53" spans="1:12" ht="15" x14ac:dyDescent="0.25">
      <c r="A53" s="99">
        <f>A45</f>
        <v>1</v>
      </c>
      <c r="B53" s="96">
        <f>B45</f>
        <v>3</v>
      </c>
      <c r="C53" s="7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52"/>
    </row>
    <row r="54" spans="1:12" ht="15" x14ac:dyDescent="0.25">
      <c r="A54" s="99"/>
      <c r="B54" s="96"/>
      <c r="C54" s="7"/>
      <c r="D54" s="7" t="s">
        <v>27</v>
      </c>
      <c r="E54" s="38"/>
      <c r="F54" s="39"/>
      <c r="G54" s="39"/>
      <c r="H54" s="39"/>
      <c r="I54" s="39"/>
      <c r="J54" s="39"/>
      <c r="K54" s="40"/>
      <c r="L54" s="52"/>
    </row>
    <row r="55" spans="1:12" ht="15" x14ac:dyDescent="0.25">
      <c r="A55" s="99"/>
      <c r="B55" s="96"/>
      <c r="C55" s="7"/>
      <c r="D55" s="7" t="s">
        <v>28</v>
      </c>
      <c r="E55" s="38"/>
      <c r="F55" s="39"/>
      <c r="G55" s="39"/>
      <c r="H55" s="39"/>
      <c r="I55" s="39"/>
      <c r="J55" s="39"/>
      <c r="K55" s="40"/>
      <c r="L55" s="52"/>
    </row>
    <row r="56" spans="1:12" ht="15" x14ac:dyDescent="0.25">
      <c r="A56" s="99"/>
      <c r="B56" s="96"/>
      <c r="C56" s="7"/>
      <c r="D56" s="7" t="s">
        <v>29</v>
      </c>
      <c r="E56" s="38"/>
      <c r="F56" s="39"/>
      <c r="G56" s="39"/>
      <c r="H56" s="39"/>
      <c r="I56" s="39"/>
      <c r="J56" s="39"/>
      <c r="K56" s="40"/>
      <c r="L56" s="52"/>
    </row>
    <row r="57" spans="1:12" ht="15" x14ac:dyDescent="0.25">
      <c r="A57" s="99"/>
      <c r="B57" s="96"/>
      <c r="C57" s="7"/>
      <c r="D57" s="7" t="s">
        <v>30</v>
      </c>
      <c r="E57" s="38"/>
      <c r="F57" s="39"/>
      <c r="G57" s="39"/>
      <c r="H57" s="39"/>
      <c r="I57" s="39"/>
      <c r="J57" s="39"/>
      <c r="K57" s="40"/>
      <c r="L57" s="52"/>
    </row>
    <row r="58" spans="1:12" ht="15" x14ac:dyDescent="0.25">
      <c r="A58" s="99"/>
      <c r="B58" s="96"/>
      <c r="C58" s="7"/>
      <c r="D58" s="7" t="s">
        <v>31</v>
      </c>
      <c r="E58" s="38"/>
      <c r="F58" s="39"/>
      <c r="G58" s="39"/>
      <c r="H58" s="39"/>
      <c r="I58" s="39"/>
      <c r="J58" s="39"/>
      <c r="K58" s="40"/>
      <c r="L58" s="52"/>
    </row>
    <row r="59" spans="1:12" ht="15" x14ac:dyDescent="0.25">
      <c r="A59" s="99"/>
      <c r="B59" s="96"/>
      <c r="C59" s="7"/>
      <c r="D59" s="7" t="s">
        <v>32</v>
      </c>
      <c r="E59" s="38"/>
      <c r="F59" s="39"/>
      <c r="G59" s="39"/>
      <c r="H59" s="39"/>
      <c r="I59" s="39"/>
      <c r="J59" s="39"/>
      <c r="K59" s="40"/>
      <c r="L59" s="52"/>
    </row>
    <row r="60" spans="1:12" ht="15" x14ac:dyDescent="0.25">
      <c r="A60" s="99"/>
      <c r="B60" s="96"/>
      <c r="C60" s="7"/>
      <c r="D60" s="6"/>
      <c r="E60" s="38"/>
      <c r="F60" s="39"/>
      <c r="G60" s="39"/>
      <c r="H60" s="39"/>
      <c r="I60" s="39"/>
      <c r="J60" s="39"/>
      <c r="K60" s="40"/>
      <c r="L60" s="52"/>
    </row>
    <row r="61" spans="1:12" ht="15" x14ac:dyDescent="0.25">
      <c r="A61" s="99"/>
      <c r="B61" s="96"/>
      <c r="C61" s="7"/>
      <c r="D61" s="6"/>
      <c r="E61" s="38"/>
      <c r="F61" s="39"/>
      <c r="G61" s="39"/>
      <c r="H61" s="39"/>
      <c r="I61" s="39"/>
      <c r="J61" s="39"/>
      <c r="K61" s="40"/>
      <c r="L61" s="52"/>
    </row>
    <row r="62" spans="1:12" ht="15" x14ac:dyDescent="0.25">
      <c r="A62" s="99"/>
      <c r="B62" s="96"/>
      <c r="C62" s="7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78">
        <f t="shared" si="25"/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125" t="s">
        <v>4</v>
      </c>
      <c r="D63" s="126"/>
      <c r="E63" s="31"/>
      <c r="F63" s="32">
        <f>F52+F62</f>
        <v>540</v>
      </c>
      <c r="G63" s="32">
        <f t="shared" ref="G63" si="26">G52+G62</f>
        <v>20</v>
      </c>
      <c r="H63" s="32">
        <f t="shared" ref="H63" si="27">H52+H62</f>
        <v>6</v>
      </c>
      <c r="I63" s="32">
        <f t="shared" ref="I63" si="28">I52+I62</f>
        <v>60</v>
      </c>
      <c r="J63" s="32">
        <f t="shared" ref="J63:L63" si="29">J52+J62</f>
        <v>559.4</v>
      </c>
      <c r="K63" s="83"/>
      <c r="L63" s="79">
        <f t="shared" si="29"/>
        <v>0</v>
      </c>
    </row>
    <row r="64" spans="1:12" ht="15" x14ac:dyDescent="0.25">
      <c r="A64" s="24">
        <v>1</v>
      </c>
      <c r="B64" s="16">
        <v>4</v>
      </c>
      <c r="C64" s="8" t="s">
        <v>20</v>
      </c>
      <c r="D64" s="8" t="s">
        <v>21</v>
      </c>
      <c r="E64" s="54" t="s">
        <v>58</v>
      </c>
      <c r="F64" s="104">
        <v>150</v>
      </c>
      <c r="G64" s="104">
        <v>29.7</v>
      </c>
      <c r="H64" s="104">
        <v>10.7</v>
      </c>
      <c r="I64" s="104">
        <v>29.7</v>
      </c>
      <c r="J64" s="104">
        <v>301.3</v>
      </c>
      <c r="K64" s="105" t="s">
        <v>59</v>
      </c>
      <c r="L64" s="51"/>
    </row>
    <row r="65" spans="1:12" ht="15" x14ac:dyDescent="0.25">
      <c r="A65" s="99"/>
      <c r="B65" s="96"/>
      <c r="C65" s="7"/>
      <c r="D65" s="6"/>
      <c r="E65" s="48" t="s">
        <v>60</v>
      </c>
      <c r="F65" s="74">
        <v>10</v>
      </c>
      <c r="G65" s="74">
        <v>0</v>
      </c>
      <c r="H65" s="74">
        <v>0</v>
      </c>
      <c r="I65" s="74">
        <v>7</v>
      </c>
      <c r="J65" s="74">
        <v>29</v>
      </c>
      <c r="K65" s="82" t="s">
        <v>49</v>
      </c>
      <c r="L65" s="52"/>
    </row>
    <row r="66" spans="1:12" ht="15" x14ac:dyDescent="0.25">
      <c r="A66" s="99"/>
      <c r="B66" s="96"/>
      <c r="C66" s="7"/>
      <c r="D66" s="7" t="s">
        <v>22</v>
      </c>
      <c r="E66" s="48" t="s">
        <v>92</v>
      </c>
      <c r="F66" s="73">
        <v>200</v>
      </c>
      <c r="G66" s="74">
        <v>0</v>
      </c>
      <c r="H66" s="74">
        <v>0</v>
      </c>
      <c r="I66" s="73">
        <v>6.4</v>
      </c>
      <c r="J66" s="73">
        <v>26.8</v>
      </c>
      <c r="K66" s="82" t="s">
        <v>48</v>
      </c>
      <c r="L66" s="52"/>
    </row>
    <row r="67" spans="1:12" ht="15" x14ac:dyDescent="0.25">
      <c r="A67" s="99"/>
      <c r="B67" s="96"/>
      <c r="C67" s="7"/>
      <c r="D67" s="7" t="s">
        <v>23</v>
      </c>
      <c r="E67" s="48" t="s">
        <v>41</v>
      </c>
      <c r="F67" s="73">
        <v>45</v>
      </c>
      <c r="G67" s="74">
        <v>3</v>
      </c>
      <c r="H67" s="74">
        <v>0</v>
      </c>
      <c r="I67" s="74">
        <v>22</v>
      </c>
      <c r="J67" s="73">
        <v>105.5</v>
      </c>
      <c r="K67" s="82" t="s">
        <v>49</v>
      </c>
      <c r="L67" s="52"/>
    </row>
    <row r="68" spans="1:12" ht="15" x14ac:dyDescent="0.25">
      <c r="A68" s="99"/>
      <c r="B68" s="96"/>
      <c r="C68" s="7"/>
      <c r="D68" s="7" t="s">
        <v>24</v>
      </c>
      <c r="E68" s="48" t="s">
        <v>43</v>
      </c>
      <c r="F68" s="73">
        <v>140</v>
      </c>
      <c r="G68" s="76">
        <v>49</v>
      </c>
      <c r="H68" s="73">
        <v>0</v>
      </c>
      <c r="I68" s="73">
        <v>11</v>
      </c>
      <c r="J68" s="73">
        <v>49</v>
      </c>
      <c r="K68" s="82" t="s">
        <v>49</v>
      </c>
      <c r="L68" s="52"/>
    </row>
    <row r="69" spans="1:12" ht="15" x14ac:dyDescent="0.25">
      <c r="A69" s="99"/>
      <c r="B69" s="96"/>
      <c r="C69" s="7"/>
      <c r="D69" s="6"/>
      <c r="E69" s="48" t="s">
        <v>42</v>
      </c>
      <c r="F69" s="73">
        <v>25</v>
      </c>
      <c r="G69" s="76">
        <v>2</v>
      </c>
      <c r="H69" s="73">
        <v>0</v>
      </c>
      <c r="I69" s="73">
        <v>10</v>
      </c>
      <c r="J69" s="73">
        <v>48.9</v>
      </c>
      <c r="K69" s="82" t="s">
        <v>49</v>
      </c>
      <c r="L69" s="52"/>
    </row>
    <row r="70" spans="1:12" ht="15.75" thickBot="1" x14ac:dyDescent="0.3">
      <c r="A70" s="100"/>
      <c r="B70" s="101"/>
      <c r="C70" s="102"/>
      <c r="D70" s="89"/>
      <c r="E70" s="90"/>
      <c r="F70" s="91"/>
      <c r="G70" s="91"/>
      <c r="H70" s="91"/>
      <c r="I70" s="91"/>
      <c r="J70" s="91"/>
      <c r="K70" s="92"/>
      <c r="L70" s="52"/>
    </row>
    <row r="71" spans="1:12" ht="15" x14ac:dyDescent="0.25">
      <c r="A71" s="24"/>
      <c r="B71" s="17"/>
      <c r="C71" s="8"/>
      <c r="D71" s="85" t="s">
        <v>33</v>
      </c>
      <c r="E71" s="86"/>
      <c r="F71" s="87">
        <f>SUM(F64:F70)</f>
        <v>570</v>
      </c>
      <c r="G71" s="87">
        <f t="shared" ref="G71" si="30">SUM(G64:G70)</f>
        <v>83.7</v>
      </c>
      <c r="H71" s="87">
        <f t="shared" ref="H71" si="31">SUM(H64:H70)</f>
        <v>10.7</v>
      </c>
      <c r="I71" s="87">
        <f t="shared" ref="I71" si="32">SUM(I64:I70)</f>
        <v>86.1</v>
      </c>
      <c r="J71" s="87">
        <f t="shared" ref="J71:L71" si="33">SUM(J64:J70)</f>
        <v>560.5</v>
      </c>
      <c r="K71" s="88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25">
      <c r="A82" s="93">
        <f>A64</f>
        <v>1</v>
      </c>
      <c r="B82" s="94">
        <f>B64</f>
        <v>4</v>
      </c>
      <c r="C82" s="123" t="s">
        <v>4</v>
      </c>
      <c r="D82" s="124"/>
      <c r="E82" s="103"/>
      <c r="F82" s="77">
        <f>F71+F81</f>
        <v>570</v>
      </c>
      <c r="G82" s="77">
        <f t="shared" ref="G82" si="38">G71+G81</f>
        <v>83.7</v>
      </c>
      <c r="H82" s="77">
        <f t="shared" ref="H82" si="39">H71+H81</f>
        <v>10.7</v>
      </c>
      <c r="I82" s="77">
        <f t="shared" ref="I82" si="40">I71+I81</f>
        <v>86.1</v>
      </c>
      <c r="J82" s="77">
        <f t="shared" ref="J82:L82" si="41">J71+J81</f>
        <v>560.5</v>
      </c>
      <c r="K82" s="77"/>
      <c r="L82" s="32">
        <f t="shared" si="41"/>
        <v>0</v>
      </c>
    </row>
    <row r="83" spans="1:12" ht="15" x14ac:dyDescent="0.25">
      <c r="A83" s="97">
        <v>1</v>
      </c>
      <c r="B83" s="98">
        <v>5</v>
      </c>
      <c r="C83" s="5" t="s">
        <v>20</v>
      </c>
      <c r="D83" s="5" t="s">
        <v>21</v>
      </c>
      <c r="E83" s="117" t="s">
        <v>94</v>
      </c>
      <c r="F83" s="106">
        <v>240</v>
      </c>
      <c r="G83" s="106">
        <v>12.3</v>
      </c>
      <c r="H83" s="106">
        <v>10.9</v>
      </c>
      <c r="I83" s="106">
        <v>6.1</v>
      </c>
      <c r="J83" s="106">
        <v>340</v>
      </c>
      <c r="K83" s="112" t="s">
        <v>50</v>
      </c>
      <c r="L83" s="51"/>
    </row>
    <row r="84" spans="1:12" ht="15" x14ac:dyDescent="0.25">
      <c r="A84" s="99"/>
      <c r="B84" s="96"/>
      <c r="C84" s="7"/>
      <c r="D84" s="6"/>
      <c r="E84" s="72"/>
      <c r="F84" s="74"/>
      <c r="G84" s="74"/>
      <c r="H84" s="74"/>
      <c r="I84" s="74"/>
      <c r="J84" s="74"/>
      <c r="K84" s="113"/>
      <c r="L84" s="52"/>
    </row>
    <row r="85" spans="1:12" ht="15" x14ac:dyDescent="0.25">
      <c r="A85" s="99"/>
      <c r="B85" s="96"/>
      <c r="C85" s="7"/>
      <c r="D85" s="7" t="s">
        <v>22</v>
      </c>
      <c r="E85" s="70" t="s">
        <v>74</v>
      </c>
      <c r="F85" s="74">
        <v>200</v>
      </c>
      <c r="G85" s="74">
        <v>0.3</v>
      </c>
      <c r="H85" s="74">
        <v>0.1</v>
      </c>
      <c r="I85" s="74">
        <v>8.4</v>
      </c>
      <c r="J85" s="73">
        <v>35.5</v>
      </c>
      <c r="K85" s="113" t="s">
        <v>75</v>
      </c>
      <c r="L85" s="52"/>
    </row>
    <row r="86" spans="1:12" ht="15" x14ac:dyDescent="0.25">
      <c r="A86" s="99"/>
      <c r="B86" s="96"/>
      <c r="C86" s="7"/>
      <c r="D86" s="7" t="s">
        <v>23</v>
      </c>
      <c r="E86" s="48" t="s">
        <v>41</v>
      </c>
      <c r="F86" s="73">
        <v>45</v>
      </c>
      <c r="G86" s="74">
        <v>3</v>
      </c>
      <c r="H86" s="74">
        <v>0</v>
      </c>
      <c r="I86" s="74">
        <v>22</v>
      </c>
      <c r="J86" s="73">
        <v>105.5</v>
      </c>
      <c r="K86" s="82" t="s">
        <v>49</v>
      </c>
      <c r="L86" s="52"/>
    </row>
    <row r="87" spans="1:12" ht="15" x14ac:dyDescent="0.25">
      <c r="A87" s="99"/>
      <c r="B87" s="96"/>
      <c r="C87" s="7"/>
      <c r="D87" s="7" t="s">
        <v>24</v>
      </c>
      <c r="E87" s="38"/>
      <c r="F87" s="74"/>
      <c r="G87" s="74"/>
      <c r="H87" s="74"/>
      <c r="I87" s="74"/>
      <c r="J87" s="74"/>
      <c r="K87" s="75"/>
      <c r="L87" s="52"/>
    </row>
    <row r="88" spans="1:12" ht="15" x14ac:dyDescent="0.25">
      <c r="A88" s="99"/>
      <c r="B88" s="96"/>
      <c r="C88" s="7"/>
      <c r="D88" s="6"/>
      <c r="E88" s="48" t="s">
        <v>42</v>
      </c>
      <c r="F88" s="73">
        <v>25</v>
      </c>
      <c r="G88" s="76">
        <v>2</v>
      </c>
      <c r="H88" s="73">
        <v>0</v>
      </c>
      <c r="I88" s="73">
        <v>10</v>
      </c>
      <c r="J88" s="73">
        <v>42.7</v>
      </c>
      <c r="K88" s="82" t="s">
        <v>49</v>
      </c>
      <c r="L88" s="52"/>
    </row>
    <row r="89" spans="1:12" ht="15" x14ac:dyDescent="0.25">
      <c r="A89" s="99"/>
      <c r="B89" s="96"/>
      <c r="C89" s="7"/>
      <c r="D89" s="6"/>
      <c r="E89" s="70" t="s">
        <v>46</v>
      </c>
      <c r="F89" s="73">
        <v>60</v>
      </c>
      <c r="G89" s="76">
        <v>0.7</v>
      </c>
      <c r="H89" s="73">
        <v>0.1</v>
      </c>
      <c r="I89" s="73">
        <v>2.2999999999999998</v>
      </c>
      <c r="J89" s="73">
        <v>12.8</v>
      </c>
      <c r="K89" s="113" t="s">
        <v>76</v>
      </c>
      <c r="L89" s="52"/>
    </row>
    <row r="90" spans="1:12" ht="15" x14ac:dyDescent="0.25">
      <c r="A90" s="99"/>
      <c r="B90" s="96"/>
      <c r="C90" s="7"/>
      <c r="D90" s="6"/>
      <c r="E90" s="70" t="s">
        <v>45</v>
      </c>
      <c r="F90" s="74">
        <v>20</v>
      </c>
      <c r="G90" s="74">
        <v>0.7</v>
      </c>
      <c r="H90" s="74">
        <v>0.5</v>
      </c>
      <c r="I90" s="74">
        <v>1.8</v>
      </c>
      <c r="J90" s="74">
        <v>14.1</v>
      </c>
      <c r="K90" s="113" t="s">
        <v>51</v>
      </c>
      <c r="L90" s="52"/>
    </row>
    <row r="91" spans="1:12" ht="15" x14ac:dyDescent="0.25">
      <c r="A91" s="99"/>
      <c r="B91" s="96"/>
      <c r="C91" s="7"/>
      <c r="D91" s="18" t="s">
        <v>33</v>
      </c>
      <c r="E91" s="9"/>
      <c r="F91" s="19">
        <f>SUM(F83:F90)</f>
        <v>590</v>
      </c>
      <c r="G91" s="19">
        <f t="shared" ref="G91" si="42">SUM(G83:G90)</f>
        <v>19</v>
      </c>
      <c r="H91" s="19">
        <f t="shared" ref="H91" si="43">SUM(H83:H90)</f>
        <v>11.6</v>
      </c>
      <c r="I91" s="19">
        <f t="shared" ref="I91" si="44">SUM(I83:I90)</f>
        <v>50.599999999999994</v>
      </c>
      <c r="J91" s="19">
        <f t="shared" ref="J91:L91" si="45">SUM(J83:J90)</f>
        <v>550.6</v>
      </c>
      <c r="K91" s="25"/>
      <c r="L91" s="78">
        <f t="shared" si="45"/>
        <v>0</v>
      </c>
    </row>
    <row r="92" spans="1:12" ht="15" x14ac:dyDescent="0.25">
      <c r="A92" s="99">
        <f>A83</f>
        <v>1</v>
      </c>
      <c r="B92" s="96">
        <f>B83</f>
        <v>5</v>
      </c>
      <c r="C92" s="7" t="s">
        <v>25</v>
      </c>
      <c r="D92" s="7" t="s">
        <v>26</v>
      </c>
      <c r="E92" s="38"/>
      <c r="F92" s="39"/>
      <c r="G92" s="39"/>
      <c r="H92" s="39"/>
      <c r="I92" s="39"/>
      <c r="J92" s="39"/>
      <c r="K92" s="40"/>
      <c r="L92" s="52"/>
    </row>
    <row r="93" spans="1:12" ht="15" x14ac:dyDescent="0.25">
      <c r="A93" s="99"/>
      <c r="B93" s="96"/>
      <c r="C93" s="7"/>
      <c r="D93" s="7" t="s">
        <v>27</v>
      </c>
      <c r="E93" s="38"/>
      <c r="F93" s="39"/>
      <c r="G93" s="39"/>
      <c r="H93" s="39"/>
      <c r="I93" s="39"/>
      <c r="J93" s="39"/>
      <c r="K93" s="40"/>
      <c r="L93" s="52"/>
    </row>
    <row r="94" spans="1:12" ht="15" x14ac:dyDescent="0.25">
      <c r="A94" s="99"/>
      <c r="B94" s="96"/>
      <c r="C94" s="7"/>
      <c r="D94" s="7" t="s">
        <v>28</v>
      </c>
      <c r="E94" s="38"/>
      <c r="F94" s="39"/>
      <c r="G94" s="39"/>
      <c r="H94" s="39"/>
      <c r="I94" s="39"/>
      <c r="J94" s="39"/>
      <c r="K94" s="40"/>
      <c r="L94" s="52"/>
    </row>
    <row r="95" spans="1:12" ht="15" x14ac:dyDescent="0.25">
      <c r="A95" s="99"/>
      <c r="B95" s="96"/>
      <c r="C95" s="7"/>
      <c r="D95" s="7" t="s">
        <v>29</v>
      </c>
      <c r="E95" s="38"/>
      <c r="F95" s="39"/>
      <c r="G95" s="39"/>
      <c r="H95" s="39"/>
      <c r="I95" s="39"/>
      <c r="J95" s="39"/>
      <c r="K95" s="40"/>
      <c r="L95" s="52"/>
    </row>
    <row r="96" spans="1:12" ht="15" x14ac:dyDescent="0.25">
      <c r="A96" s="99"/>
      <c r="B96" s="96"/>
      <c r="C96" s="7"/>
      <c r="D96" s="7" t="s">
        <v>30</v>
      </c>
      <c r="E96" s="38"/>
      <c r="F96" s="39"/>
      <c r="G96" s="39"/>
      <c r="H96" s="39"/>
      <c r="I96" s="39"/>
      <c r="J96" s="39"/>
      <c r="K96" s="40"/>
      <c r="L96" s="52"/>
    </row>
    <row r="97" spans="1:12" ht="15" x14ac:dyDescent="0.25">
      <c r="A97" s="99"/>
      <c r="B97" s="96"/>
      <c r="C97" s="7"/>
      <c r="D97" s="7" t="s">
        <v>31</v>
      </c>
      <c r="E97" s="38"/>
      <c r="F97" s="39"/>
      <c r="G97" s="39"/>
      <c r="H97" s="39"/>
      <c r="I97" s="39"/>
      <c r="J97" s="39"/>
      <c r="K97" s="40"/>
      <c r="L97" s="52"/>
    </row>
    <row r="98" spans="1:12" ht="15" x14ac:dyDescent="0.25">
      <c r="A98" s="99"/>
      <c r="B98" s="96"/>
      <c r="C98" s="7"/>
      <c r="D98" s="7" t="s">
        <v>32</v>
      </c>
      <c r="E98" s="38"/>
      <c r="F98" s="39"/>
      <c r="G98" s="39"/>
      <c r="H98" s="39"/>
      <c r="I98" s="39"/>
      <c r="J98" s="39"/>
      <c r="K98" s="40"/>
      <c r="L98" s="52"/>
    </row>
    <row r="99" spans="1:12" ht="15" x14ac:dyDescent="0.25">
      <c r="A99" s="99"/>
      <c r="B99" s="96"/>
      <c r="C99" s="7"/>
      <c r="D99" s="6"/>
      <c r="E99" s="38"/>
      <c r="F99" s="39"/>
      <c r="G99" s="39"/>
      <c r="H99" s="39"/>
      <c r="I99" s="39"/>
      <c r="J99" s="39"/>
      <c r="K99" s="40"/>
      <c r="L99" s="52"/>
    </row>
    <row r="100" spans="1:12" ht="15" x14ac:dyDescent="0.25">
      <c r="A100" s="99"/>
      <c r="B100" s="96"/>
      <c r="C100" s="7"/>
      <c r="D100" s="6"/>
      <c r="E100" s="38"/>
      <c r="F100" s="39"/>
      <c r="G100" s="39"/>
      <c r="H100" s="39"/>
      <c r="I100" s="39"/>
      <c r="J100" s="39"/>
      <c r="K100" s="40"/>
      <c r="L100" s="52"/>
    </row>
    <row r="101" spans="1:12" ht="15" x14ac:dyDescent="0.25">
      <c r="A101" s="99"/>
      <c r="B101" s="96"/>
      <c r="C101" s="7"/>
      <c r="D101" s="18" t="s">
        <v>33</v>
      </c>
      <c r="E101" s="9"/>
      <c r="F101" s="19">
        <f>SUM(F92:F100)</f>
        <v>0</v>
      </c>
      <c r="G101" s="19">
        <f t="shared" ref="G101" si="46">SUM(G92:G100)</f>
        <v>0</v>
      </c>
      <c r="H101" s="19">
        <f t="shared" ref="H101" si="47">SUM(H92:H100)</f>
        <v>0</v>
      </c>
      <c r="I101" s="19">
        <f t="shared" ref="I101" si="48">SUM(I92:I100)</f>
        <v>0</v>
      </c>
      <c r="J101" s="19">
        <f t="shared" ref="J101:L101" si="49">SUM(J92:J100)</f>
        <v>0</v>
      </c>
      <c r="K101" s="25"/>
      <c r="L101" s="78">
        <f t="shared" si="49"/>
        <v>0</v>
      </c>
    </row>
    <row r="102" spans="1:12" ht="15.75" customHeight="1" thickBot="1" x14ac:dyDescent="0.25">
      <c r="A102" s="29">
        <f>A83</f>
        <v>1</v>
      </c>
      <c r="B102" s="30">
        <f>B83</f>
        <v>5</v>
      </c>
      <c r="C102" s="125" t="s">
        <v>4</v>
      </c>
      <c r="D102" s="126"/>
      <c r="E102" s="31"/>
      <c r="F102" s="32">
        <f>F91+F101</f>
        <v>590</v>
      </c>
      <c r="G102" s="32">
        <f t="shared" ref="G102" si="50">G91+G101</f>
        <v>19</v>
      </c>
      <c r="H102" s="32">
        <f t="shared" ref="H102" si="51">H91+H101</f>
        <v>11.6</v>
      </c>
      <c r="I102" s="32">
        <f t="shared" ref="I102" si="52">I91+I101</f>
        <v>50.599999999999994</v>
      </c>
      <c r="J102" s="32">
        <f t="shared" ref="J102:L102" si="53">J91+J101</f>
        <v>550.6</v>
      </c>
      <c r="K102" s="83"/>
      <c r="L102" s="79">
        <f t="shared" si="53"/>
        <v>0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47" t="s">
        <v>39</v>
      </c>
      <c r="F103" s="106">
        <v>200</v>
      </c>
      <c r="G103" s="106">
        <v>8</v>
      </c>
      <c r="H103" s="106">
        <v>10</v>
      </c>
      <c r="I103" s="106">
        <v>38</v>
      </c>
      <c r="J103" s="106">
        <v>275</v>
      </c>
      <c r="K103" s="109" t="s">
        <v>47</v>
      </c>
      <c r="L103" s="51"/>
    </row>
    <row r="104" spans="1:12" ht="15" x14ac:dyDescent="0.25">
      <c r="A104" s="23"/>
      <c r="B104" s="15"/>
      <c r="C104" s="11"/>
      <c r="D104" s="6"/>
      <c r="E104" s="38"/>
      <c r="F104" s="74"/>
      <c r="G104" s="74"/>
      <c r="H104" s="74"/>
      <c r="I104" s="74"/>
      <c r="J104" s="74"/>
      <c r="K104" s="75"/>
      <c r="L104" s="52"/>
    </row>
    <row r="105" spans="1:12" ht="15" x14ac:dyDescent="0.25">
      <c r="A105" s="23"/>
      <c r="B105" s="15"/>
      <c r="C105" s="11"/>
      <c r="D105" s="7" t="s">
        <v>22</v>
      </c>
      <c r="E105" s="72" t="s">
        <v>40</v>
      </c>
      <c r="F105" s="74">
        <v>200</v>
      </c>
      <c r="G105" s="74">
        <v>5</v>
      </c>
      <c r="H105" s="74">
        <v>4</v>
      </c>
      <c r="I105" s="74">
        <v>13</v>
      </c>
      <c r="J105" s="74">
        <v>100</v>
      </c>
      <c r="K105" s="108" t="s">
        <v>48</v>
      </c>
      <c r="L105" s="52"/>
    </row>
    <row r="106" spans="1:12" ht="15" x14ac:dyDescent="0.25">
      <c r="A106" s="23"/>
      <c r="B106" s="15"/>
      <c r="C106" s="11"/>
      <c r="D106" s="7" t="s">
        <v>23</v>
      </c>
      <c r="E106" s="48" t="s">
        <v>41</v>
      </c>
      <c r="F106" s="73">
        <v>45</v>
      </c>
      <c r="G106" s="74">
        <v>3</v>
      </c>
      <c r="H106" s="74">
        <v>0</v>
      </c>
      <c r="I106" s="74">
        <v>22</v>
      </c>
      <c r="J106" s="73">
        <v>105.5</v>
      </c>
      <c r="K106" s="82" t="s">
        <v>49</v>
      </c>
      <c r="L106" s="52"/>
    </row>
    <row r="107" spans="1:12" ht="15" x14ac:dyDescent="0.25">
      <c r="A107" s="23"/>
      <c r="B107" s="15"/>
      <c r="C107" s="11"/>
      <c r="D107" s="7" t="s">
        <v>24</v>
      </c>
      <c r="E107" s="48" t="s">
        <v>43</v>
      </c>
      <c r="F107" s="73">
        <v>140</v>
      </c>
      <c r="G107" s="76">
        <v>1.1000000000000001</v>
      </c>
      <c r="H107" s="73">
        <v>0.3</v>
      </c>
      <c r="I107" s="73">
        <v>10.5</v>
      </c>
      <c r="J107" s="73">
        <v>49</v>
      </c>
      <c r="K107" s="82" t="s">
        <v>49</v>
      </c>
      <c r="L107" s="52"/>
    </row>
    <row r="108" spans="1:12" ht="15" x14ac:dyDescent="0.25">
      <c r="A108" s="23"/>
      <c r="B108" s="15"/>
      <c r="C108" s="11"/>
      <c r="D108" s="6"/>
      <c r="E108" s="48" t="s">
        <v>42</v>
      </c>
      <c r="F108" s="73">
        <v>25</v>
      </c>
      <c r="G108" s="76">
        <v>2</v>
      </c>
      <c r="H108" s="73">
        <v>0</v>
      </c>
      <c r="I108" s="73">
        <v>10</v>
      </c>
      <c r="J108" s="73">
        <v>42.7</v>
      </c>
      <c r="K108" s="82" t="s">
        <v>49</v>
      </c>
      <c r="L108" s="52"/>
    </row>
    <row r="109" spans="1:12" ht="15" x14ac:dyDescent="0.25">
      <c r="A109" s="23"/>
      <c r="B109" s="15"/>
      <c r="C109" s="11"/>
      <c r="D109" s="6"/>
      <c r="E109" s="38"/>
      <c r="F109" s="39"/>
      <c r="G109" s="39"/>
      <c r="H109" s="39"/>
      <c r="I109" s="39"/>
      <c r="J109" s="39"/>
      <c r="K109" s="40"/>
      <c r="L109" s="52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610</v>
      </c>
      <c r="G110" s="19">
        <f t="shared" ref="G110:J110" si="54">SUM(G103:G109)</f>
        <v>19.100000000000001</v>
      </c>
      <c r="H110" s="19">
        <f t="shared" si="54"/>
        <v>14.3</v>
      </c>
      <c r="I110" s="19">
        <f t="shared" si="54"/>
        <v>93.5</v>
      </c>
      <c r="J110" s="19">
        <f t="shared" si="54"/>
        <v>572.20000000000005</v>
      </c>
      <c r="K110" s="25"/>
      <c r="L110" s="78">
        <f t="shared" ref="L110" si="55">SUM(L103:L109)</f>
        <v>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39"/>
      <c r="H111" s="39"/>
      <c r="I111" s="39"/>
      <c r="J111" s="39"/>
      <c r="K111" s="40"/>
      <c r="L111" s="52"/>
    </row>
    <row r="112" spans="1:12" ht="15" x14ac:dyDescent="0.25">
      <c r="A112" s="23"/>
      <c r="B112" s="15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52"/>
    </row>
    <row r="113" spans="1:12" ht="15" x14ac:dyDescent="0.25">
      <c r="A113" s="23"/>
      <c r="B113" s="15"/>
      <c r="C113" s="11"/>
      <c r="D113" s="7" t="s">
        <v>28</v>
      </c>
      <c r="E113" s="38"/>
      <c r="F113" s="39"/>
      <c r="G113" s="39"/>
      <c r="H113" s="39"/>
      <c r="I113" s="39"/>
      <c r="J113" s="39"/>
      <c r="K113" s="40"/>
      <c r="L113" s="52"/>
    </row>
    <row r="114" spans="1:12" ht="15" x14ac:dyDescent="0.25">
      <c r="A114" s="23"/>
      <c r="B114" s="15"/>
      <c r="C114" s="11"/>
      <c r="D114" s="7" t="s">
        <v>29</v>
      </c>
      <c r="E114" s="38"/>
      <c r="F114" s="39"/>
      <c r="G114" s="39"/>
      <c r="H114" s="39"/>
      <c r="I114" s="39"/>
      <c r="J114" s="39"/>
      <c r="K114" s="40"/>
      <c r="L114" s="52"/>
    </row>
    <row r="115" spans="1:12" ht="15" x14ac:dyDescent="0.25">
      <c r="A115" s="23"/>
      <c r="B115" s="15"/>
      <c r="C115" s="11"/>
      <c r="D115" s="7" t="s">
        <v>30</v>
      </c>
      <c r="E115" s="38"/>
      <c r="F115" s="39"/>
      <c r="G115" s="39"/>
      <c r="H115" s="39"/>
      <c r="I115" s="39"/>
      <c r="J115" s="39"/>
      <c r="K115" s="40"/>
      <c r="L115" s="52"/>
    </row>
    <row r="116" spans="1:12" ht="15" x14ac:dyDescent="0.25">
      <c r="A116" s="23"/>
      <c r="B116" s="15"/>
      <c r="C116" s="11"/>
      <c r="D116" s="7" t="s">
        <v>31</v>
      </c>
      <c r="E116" s="38"/>
      <c r="F116" s="39"/>
      <c r="G116" s="39"/>
      <c r="H116" s="39"/>
      <c r="I116" s="39"/>
      <c r="J116" s="39"/>
      <c r="K116" s="40"/>
      <c r="L116" s="52"/>
    </row>
    <row r="117" spans="1:12" ht="15" x14ac:dyDescent="0.25">
      <c r="A117" s="23"/>
      <c r="B117" s="15"/>
      <c r="C117" s="11"/>
      <c r="D117" s="7" t="s">
        <v>32</v>
      </c>
      <c r="E117" s="38"/>
      <c r="F117" s="39"/>
      <c r="G117" s="39"/>
      <c r="H117" s="39"/>
      <c r="I117" s="39"/>
      <c r="J117" s="39"/>
      <c r="K117" s="40"/>
      <c r="L117" s="52"/>
    </row>
    <row r="118" spans="1:12" ht="15" x14ac:dyDescent="0.25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52"/>
    </row>
    <row r="119" spans="1:12" ht="15" x14ac:dyDescent="0.25">
      <c r="A119" s="23"/>
      <c r="B119" s="15"/>
      <c r="C119" s="11"/>
      <c r="D119" s="6"/>
      <c r="E119" s="38"/>
      <c r="F119" s="39"/>
      <c r="G119" s="39"/>
      <c r="H119" s="39"/>
      <c r="I119" s="39"/>
      <c r="J119" s="39"/>
      <c r="K119" s="40"/>
      <c r="L119" s="52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6">SUM(G111:G119)</f>
        <v>0</v>
      </c>
      <c r="H120" s="19">
        <f t="shared" si="56"/>
        <v>0</v>
      </c>
      <c r="I120" s="19">
        <f t="shared" si="56"/>
        <v>0</v>
      </c>
      <c r="J120" s="19">
        <f t="shared" si="56"/>
        <v>0</v>
      </c>
      <c r="K120" s="25"/>
      <c r="L120" s="78">
        <f t="shared" ref="L120" si="57">SUM(L111:L119)</f>
        <v>0</v>
      </c>
    </row>
    <row r="121" spans="1:12" ht="15.75" thickBot="1" x14ac:dyDescent="0.25">
      <c r="A121" s="93">
        <f>A103</f>
        <v>2</v>
      </c>
      <c r="B121" s="94">
        <f>B103</f>
        <v>1</v>
      </c>
      <c r="C121" s="123" t="s">
        <v>4</v>
      </c>
      <c r="D121" s="124"/>
      <c r="E121" s="103"/>
      <c r="F121" s="77">
        <f>F110+F120</f>
        <v>610</v>
      </c>
      <c r="G121" s="77">
        <f t="shared" ref="G121" si="58">G110+G120</f>
        <v>19.100000000000001</v>
      </c>
      <c r="H121" s="77">
        <f t="shared" ref="H121" si="59">H110+H120</f>
        <v>14.3</v>
      </c>
      <c r="I121" s="77">
        <f t="shared" ref="I121" si="60">I110+I120</f>
        <v>93.5</v>
      </c>
      <c r="J121" s="77">
        <f t="shared" ref="J121:L121" si="61">J110+J120</f>
        <v>572.20000000000005</v>
      </c>
      <c r="K121" s="95"/>
      <c r="L121" s="79">
        <f t="shared" si="61"/>
        <v>0</v>
      </c>
    </row>
    <row r="122" spans="1:12" ht="15" x14ac:dyDescent="0.25">
      <c r="A122" s="20">
        <v>2</v>
      </c>
      <c r="B122" s="21">
        <v>2</v>
      </c>
      <c r="C122" s="22" t="s">
        <v>20</v>
      </c>
      <c r="D122" s="5" t="s">
        <v>21</v>
      </c>
      <c r="E122" s="47" t="s">
        <v>95</v>
      </c>
      <c r="F122" s="106">
        <v>240</v>
      </c>
      <c r="G122" s="106">
        <v>17</v>
      </c>
      <c r="H122" s="106">
        <v>4</v>
      </c>
      <c r="I122" s="106">
        <v>12</v>
      </c>
      <c r="J122" s="106">
        <v>288</v>
      </c>
      <c r="K122" s="81" t="s">
        <v>66</v>
      </c>
      <c r="L122" s="51"/>
    </row>
    <row r="123" spans="1:12" ht="15" x14ac:dyDescent="0.25">
      <c r="A123" s="23"/>
      <c r="B123" s="15"/>
      <c r="C123" s="11"/>
      <c r="D123" s="6"/>
      <c r="E123" s="48"/>
      <c r="F123" s="74"/>
      <c r="G123" s="74"/>
      <c r="H123" s="74"/>
      <c r="I123" s="74"/>
      <c r="J123" s="74"/>
      <c r="K123" s="82"/>
      <c r="L123" s="52"/>
    </row>
    <row r="124" spans="1:12" ht="15" x14ac:dyDescent="0.25">
      <c r="A124" s="23"/>
      <c r="B124" s="15"/>
      <c r="C124" s="11"/>
      <c r="D124" s="7" t="s">
        <v>22</v>
      </c>
      <c r="E124" s="48" t="s">
        <v>67</v>
      </c>
      <c r="F124" s="74">
        <v>200</v>
      </c>
      <c r="G124" s="74">
        <v>0</v>
      </c>
      <c r="H124" s="74">
        <v>0</v>
      </c>
      <c r="I124" s="74">
        <v>10</v>
      </c>
      <c r="J124" s="74">
        <v>42</v>
      </c>
      <c r="K124" s="82" t="s">
        <v>68</v>
      </c>
      <c r="L124" s="52"/>
    </row>
    <row r="125" spans="1:12" ht="15" x14ac:dyDescent="0.25">
      <c r="A125" s="23"/>
      <c r="B125" s="15"/>
      <c r="C125" s="11"/>
      <c r="D125" s="7" t="s">
        <v>23</v>
      </c>
      <c r="E125" s="48" t="s">
        <v>41</v>
      </c>
      <c r="F125" s="73">
        <v>45</v>
      </c>
      <c r="G125" s="74">
        <v>3</v>
      </c>
      <c r="H125" s="74">
        <v>0</v>
      </c>
      <c r="I125" s="74">
        <v>22</v>
      </c>
      <c r="J125" s="73">
        <v>105.5</v>
      </c>
      <c r="K125" s="82" t="s">
        <v>49</v>
      </c>
      <c r="L125" s="52"/>
    </row>
    <row r="126" spans="1:12" ht="15" x14ac:dyDescent="0.25">
      <c r="A126" s="23"/>
      <c r="B126" s="15"/>
      <c r="C126" s="11"/>
      <c r="D126" s="7" t="s">
        <v>24</v>
      </c>
      <c r="E126" s="38"/>
      <c r="F126" s="74"/>
      <c r="G126" s="74"/>
      <c r="H126" s="74"/>
      <c r="I126" s="74"/>
      <c r="J126" s="74"/>
      <c r="K126" s="75"/>
      <c r="L126" s="52"/>
    </row>
    <row r="127" spans="1:12" ht="15" x14ac:dyDescent="0.25">
      <c r="A127" s="23"/>
      <c r="B127" s="15"/>
      <c r="C127" s="11"/>
      <c r="D127" s="6"/>
      <c r="E127" s="48" t="s">
        <v>42</v>
      </c>
      <c r="F127" s="73">
        <v>25</v>
      </c>
      <c r="G127" s="76">
        <v>2</v>
      </c>
      <c r="H127" s="73">
        <v>0</v>
      </c>
      <c r="I127" s="73">
        <v>10</v>
      </c>
      <c r="J127" s="73">
        <v>42.7</v>
      </c>
      <c r="K127" s="82" t="s">
        <v>49</v>
      </c>
      <c r="L127" s="52"/>
    </row>
    <row r="128" spans="1:12" ht="15" x14ac:dyDescent="0.25">
      <c r="A128" s="23"/>
      <c r="B128" s="15"/>
      <c r="C128" s="11"/>
      <c r="D128" s="6"/>
      <c r="E128" s="70" t="s">
        <v>71</v>
      </c>
      <c r="F128" s="73">
        <v>20</v>
      </c>
      <c r="G128" s="76">
        <v>0</v>
      </c>
      <c r="H128" s="73">
        <v>2</v>
      </c>
      <c r="I128" s="73">
        <v>1</v>
      </c>
      <c r="J128" s="73">
        <v>19</v>
      </c>
      <c r="K128" s="82" t="s">
        <v>72</v>
      </c>
      <c r="L128" s="52"/>
    </row>
    <row r="129" spans="1:12" ht="15" x14ac:dyDescent="0.25">
      <c r="A129" s="23"/>
      <c r="B129" s="15"/>
      <c r="C129" s="11"/>
      <c r="D129" s="6"/>
      <c r="E129" s="48" t="s">
        <v>69</v>
      </c>
      <c r="F129" s="74">
        <v>60</v>
      </c>
      <c r="G129" s="74">
        <v>1</v>
      </c>
      <c r="H129" s="74">
        <v>0</v>
      </c>
      <c r="I129" s="74">
        <v>2</v>
      </c>
      <c r="J129" s="74">
        <v>9</v>
      </c>
      <c r="K129" s="108" t="s">
        <v>70</v>
      </c>
      <c r="L129" s="52"/>
    </row>
    <row r="130" spans="1:12" ht="15" x14ac:dyDescent="0.25">
      <c r="A130" s="24"/>
      <c r="B130" s="17"/>
      <c r="C130" s="8"/>
      <c r="D130" s="18" t="s">
        <v>33</v>
      </c>
      <c r="E130" s="9"/>
      <c r="F130" s="110">
        <f>SUM(F122:F129)</f>
        <v>590</v>
      </c>
      <c r="G130" s="110">
        <f t="shared" ref="G130:J130" si="62">SUM(G122:G129)</f>
        <v>23</v>
      </c>
      <c r="H130" s="110">
        <f t="shared" si="62"/>
        <v>6</v>
      </c>
      <c r="I130" s="110">
        <f t="shared" si="62"/>
        <v>57</v>
      </c>
      <c r="J130" s="110">
        <f t="shared" si="62"/>
        <v>506.2</v>
      </c>
      <c r="K130" s="111"/>
      <c r="L130" s="78">
        <f t="shared" ref="L130" si="63">SUM(L122:L129)</f>
        <v>0</v>
      </c>
    </row>
    <row r="131" spans="1:12" ht="15" x14ac:dyDescent="0.25">
      <c r="A131" s="26">
        <f>A122</f>
        <v>2</v>
      </c>
      <c r="B131" s="13">
        <f>B122</f>
        <v>2</v>
      </c>
      <c r="C131" s="10" t="s">
        <v>25</v>
      </c>
      <c r="D131" s="7" t="s">
        <v>26</v>
      </c>
      <c r="E131" s="38"/>
      <c r="F131" s="39"/>
      <c r="G131" s="39"/>
      <c r="H131" s="39"/>
      <c r="I131" s="39"/>
      <c r="J131" s="39"/>
      <c r="K131" s="40"/>
      <c r="L131" s="52"/>
    </row>
    <row r="132" spans="1:12" ht="15" x14ac:dyDescent="0.25">
      <c r="A132" s="23"/>
      <c r="B132" s="15"/>
      <c r="C132" s="11"/>
      <c r="D132" s="7" t="s">
        <v>27</v>
      </c>
      <c r="E132" s="38"/>
      <c r="F132" s="39"/>
      <c r="G132" s="39"/>
      <c r="H132" s="39"/>
      <c r="I132" s="39"/>
      <c r="J132" s="39"/>
      <c r="K132" s="40"/>
      <c r="L132" s="52"/>
    </row>
    <row r="133" spans="1:12" ht="15" x14ac:dyDescent="0.25">
      <c r="A133" s="23"/>
      <c r="B133" s="15"/>
      <c r="C133" s="11"/>
      <c r="D133" s="7" t="s">
        <v>28</v>
      </c>
      <c r="E133" s="38"/>
      <c r="F133" s="39"/>
      <c r="G133" s="39"/>
      <c r="H133" s="39"/>
      <c r="I133" s="39"/>
      <c r="J133" s="39"/>
      <c r="K133" s="40"/>
      <c r="L133" s="52"/>
    </row>
    <row r="134" spans="1:12" ht="15" x14ac:dyDescent="0.25">
      <c r="A134" s="23"/>
      <c r="B134" s="15"/>
      <c r="C134" s="11"/>
      <c r="D134" s="7" t="s">
        <v>29</v>
      </c>
      <c r="E134" s="38"/>
      <c r="F134" s="39"/>
      <c r="G134" s="39"/>
      <c r="H134" s="39"/>
      <c r="I134" s="39"/>
      <c r="J134" s="39"/>
      <c r="K134" s="40"/>
      <c r="L134" s="52"/>
    </row>
    <row r="135" spans="1:12" ht="15" x14ac:dyDescent="0.25">
      <c r="A135" s="23"/>
      <c r="B135" s="15"/>
      <c r="C135" s="11"/>
      <c r="D135" s="7" t="s">
        <v>30</v>
      </c>
      <c r="E135" s="38"/>
      <c r="F135" s="39"/>
      <c r="G135" s="39"/>
      <c r="H135" s="39"/>
      <c r="I135" s="39"/>
      <c r="J135" s="39"/>
      <c r="K135" s="40"/>
      <c r="L135" s="52"/>
    </row>
    <row r="136" spans="1:12" ht="15" x14ac:dyDescent="0.25">
      <c r="A136" s="23"/>
      <c r="B136" s="15"/>
      <c r="C136" s="11"/>
      <c r="D136" s="7" t="s">
        <v>31</v>
      </c>
      <c r="E136" s="38"/>
      <c r="F136" s="39"/>
      <c r="G136" s="39"/>
      <c r="H136" s="39"/>
      <c r="I136" s="39"/>
      <c r="J136" s="39"/>
      <c r="K136" s="40"/>
      <c r="L136" s="52"/>
    </row>
    <row r="137" spans="1:12" ht="15" x14ac:dyDescent="0.25">
      <c r="A137" s="23"/>
      <c r="B137" s="15"/>
      <c r="C137" s="11"/>
      <c r="D137" s="7" t="s">
        <v>32</v>
      </c>
      <c r="E137" s="38"/>
      <c r="F137" s="39"/>
      <c r="G137" s="39"/>
      <c r="H137" s="39"/>
      <c r="I137" s="39"/>
      <c r="J137" s="39"/>
      <c r="K137" s="40"/>
      <c r="L137" s="52"/>
    </row>
    <row r="138" spans="1:12" ht="15" x14ac:dyDescent="0.2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40"/>
      <c r="L138" s="52"/>
    </row>
    <row r="139" spans="1:12" ht="15" x14ac:dyDescent="0.25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40"/>
      <c r="L139" s="52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64">SUM(G131:G139)</f>
        <v>0</v>
      </c>
      <c r="H140" s="19">
        <f t="shared" si="64"/>
        <v>0</v>
      </c>
      <c r="I140" s="19">
        <f t="shared" si="64"/>
        <v>0</v>
      </c>
      <c r="J140" s="19">
        <f t="shared" si="64"/>
        <v>0</v>
      </c>
      <c r="K140" s="25"/>
      <c r="L140" s="78">
        <f t="shared" ref="L140" si="65">SUM(L131:L139)</f>
        <v>0</v>
      </c>
    </row>
    <row r="141" spans="1:12" ht="15.75" thickBot="1" x14ac:dyDescent="0.25">
      <c r="A141" s="29">
        <f>A122</f>
        <v>2</v>
      </c>
      <c r="B141" s="30">
        <f>B122</f>
        <v>2</v>
      </c>
      <c r="C141" s="127" t="s">
        <v>4</v>
      </c>
      <c r="D141" s="128"/>
      <c r="E141" s="31"/>
      <c r="F141" s="32">
        <f>F130+F140</f>
        <v>590</v>
      </c>
      <c r="G141" s="32">
        <f t="shared" ref="G141" si="66">G130+G140</f>
        <v>23</v>
      </c>
      <c r="H141" s="32">
        <f t="shared" ref="H141" si="67">H130+H140</f>
        <v>6</v>
      </c>
      <c r="I141" s="32">
        <f t="shared" ref="I141" si="68">I130+I140</f>
        <v>57</v>
      </c>
      <c r="J141" s="32">
        <f t="shared" ref="J141:L141" si="69">J130+J140</f>
        <v>506.2</v>
      </c>
      <c r="K141" s="83"/>
      <c r="L141" s="79">
        <f t="shared" si="69"/>
        <v>0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47" t="s">
        <v>99</v>
      </c>
      <c r="F142" s="106">
        <v>240</v>
      </c>
      <c r="G142" s="106">
        <v>15</v>
      </c>
      <c r="H142" s="106">
        <v>14</v>
      </c>
      <c r="I142" s="106">
        <v>6</v>
      </c>
      <c r="J142" s="106">
        <v>280</v>
      </c>
      <c r="K142" s="84" t="s">
        <v>73</v>
      </c>
      <c r="L142" s="37"/>
    </row>
    <row r="143" spans="1:12" ht="15" x14ac:dyDescent="0.25">
      <c r="A143" s="23"/>
      <c r="B143" s="15"/>
      <c r="C143" s="11"/>
      <c r="D143" s="6"/>
      <c r="E143" s="48"/>
      <c r="F143" s="74"/>
      <c r="G143" s="74"/>
      <c r="H143" s="74"/>
      <c r="I143" s="74"/>
      <c r="J143" s="74"/>
      <c r="K143" s="108"/>
      <c r="L143" s="39"/>
    </row>
    <row r="144" spans="1:12" ht="15" x14ac:dyDescent="0.25">
      <c r="A144" s="23"/>
      <c r="B144" s="15"/>
      <c r="C144" s="11"/>
      <c r="D144" s="8" t="s">
        <v>22</v>
      </c>
      <c r="E144" s="116" t="s">
        <v>77</v>
      </c>
      <c r="F144" s="74">
        <v>200</v>
      </c>
      <c r="G144" s="74">
        <v>0.5</v>
      </c>
      <c r="H144" s="74">
        <v>0.2</v>
      </c>
      <c r="I144" s="74">
        <v>19.399999999999999</v>
      </c>
      <c r="J144" s="74">
        <v>81.3</v>
      </c>
      <c r="K144" s="108" t="s">
        <v>78</v>
      </c>
      <c r="L144" s="39"/>
    </row>
    <row r="145" spans="1:12" ht="15.75" customHeight="1" x14ac:dyDescent="0.25">
      <c r="A145" s="23"/>
      <c r="B145" s="15"/>
      <c r="C145" s="11"/>
      <c r="D145" s="7" t="s">
        <v>23</v>
      </c>
      <c r="E145" s="48" t="s">
        <v>41</v>
      </c>
      <c r="F145" s="73">
        <v>45</v>
      </c>
      <c r="G145" s="74">
        <v>3</v>
      </c>
      <c r="H145" s="74">
        <v>0</v>
      </c>
      <c r="I145" s="74">
        <v>22</v>
      </c>
      <c r="J145" s="73">
        <v>105.5</v>
      </c>
      <c r="K145" s="82" t="s">
        <v>49</v>
      </c>
      <c r="L145" s="39"/>
    </row>
    <row r="146" spans="1:12" ht="15" x14ac:dyDescent="0.25">
      <c r="A146" s="23"/>
      <c r="B146" s="15"/>
      <c r="C146" s="11"/>
      <c r="D146" s="7" t="s">
        <v>24</v>
      </c>
      <c r="E146" s="38"/>
      <c r="F146" s="74"/>
      <c r="G146" s="74"/>
      <c r="H146" s="74"/>
      <c r="I146" s="74"/>
      <c r="J146" s="74"/>
      <c r="K146" s="75"/>
      <c r="L146" s="39"/>
    </row>
    <row r="147" spans="1:12" ht="15" x14ac:dyDescent="0.25">
      <c r="A147" s="23"/>
      <c r="B147" s="15"/>
      <c r="C147" s="11"/>
      <c r="D147" s="6"/>
      <c r="E147" s="48" t="s">
        <v>42</v>
      </c>
      <c r="F147" s="73">
        <v>25</v>
      </c>
      <c r="G147" s="76">
        <v>2</v>
      </c>
      <c r="H147" s="73">
        <v>0</v>
      </c>
      <c r="I147" s="73">
        <v>10</v>
      </c>
      <c r="J147" s="73">
        <v>42.7</v>
      </c>
      <c r="K147" s="82" t="s">
        <v>49</v>
      </c>
      <c r="L147" s="39"/>
    </row>
    <row r="148" spans="1:12" ht="15" x14ac:dyDescent="0.25">
      <c r="A148" s="23"/>
      <c r="B148" s="15"/>
      <c r="C148" s="11"/>
      <c r="D148" s="6"/>
      <c r="E148" s="72" t="s">
        <v>46</v>
      </c>
      <c r="F148" s="74">
        <v>60</v>
      </c>
      <c r="G148" s="74">
        <v>0.7</v>
      </c>
      <c r="H148" s="74">
        <v>0.1</v>
      </c>
      <c r="I148" s="74">
        <v>2.2999999999999998</v>
      </c>
      <c r="J148" s="74">
        <v>12.8</v>
      </c>
      <c r="K148" s="108" t="s">
        <v>76</v>
      </c>
      <c r="L148" s="39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SUM(F142:F148)</f>
        <v>570</v>
      </c>
      <c r="G149" s="19">
        <f t="shared" ref="G149:J149" si="70">SUM(G142:G148)</f>
        <v>21.2</v>
      </c>
      <c r="H149" s="19">
        <f t="shared" si="70"/>
        <v>14.299999999999999</v>
      </c>
      <c r="I149" s="19">
        <f t="shared" si="70"/>
        <v>59.699999999999996</v>
      </c>
      <c r="J149" s="19">
        <f t="shared" si="70"/>
        <v>522.29999999999995</v>
      </c>
      <c r="K149" s="25"/>
      <c r="L149" s="19">
        <f t="shared" ref="L149" si="71">SUM(L142:L148)</f>
        <v>0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3"/>
      <c r="B151" s="15"/>
      <c r="C151" s="11"/>
      <c r="D151" s="7" t="s">
        <v>27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3"/>
      <c r="B152" s="15"/>
      <c r="C152" s="11"/>
      <c r="D152" s="7" t="s">
        <v>28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29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7" t="s">
        <v>30</v>
      </c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7" t="s">
        <v>31</v>
      </c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5"/>
      <c r="C156" s="11"/>
      <c r="D156" s="7" t="s">
        <v>32</v>
      </c>
      <c r="E156" s="38"/>
      <c r="F156" s="39"/>
      <c r="G156" s="39"/>
      <c r="H156" s="39"/>
      <c r="I156" s="39"/>
      <c r="J156" s="39"/>
      <c r="K156" s="40"/>
      <c r="L156" s="39"/>
    </row>
    <row r="157" spans="1:12" ht="15" x14ac:dyDescent="0.25">
      <c r="A157" s="23"/>
      <c r="B157" s="15"/>
      <c r="C157" s="11"/>
      <c r="D157" s="6"/>
      <c r="E157" s="38"/>
      <c r="F157" s="39"/>
      <c r="G157" s="39"/>
      <c r="H157" s="39"/>
      <c r="I157" s="39"/>
      <c r="J157" s="39"/>
      <c r="K157" s="40"/>
      <c r="L157" s="39"/>
    </row>
    <row r="158" spans="1:12" ht="15" x14ac:dyDescent="0.2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72">SUM(G150:G158)</f>
        <v>0</v>
      </c>
      <c r="H159" s="19">
        <f t="shared" si="72"/>
        <v>0</v>
      </c>
      <c r="I159" s="19">
        <f t="shared" si="72"/>
        <v>0</v>
      </c>
      <c r="J159" s="19">
        <f t="shared" si="72"/>
        <v>0</v>
      </c>
      <c r="K159" s="25"/>
      <c r="L159" s="19">
        <f t="shared" ref="L159" si="73">SUM(L150:L158)</f>
        <v>0</v>
      </c>
    </row>
    <row r="160" spans="1:12" ht="15.75" thickBot="1" x14ac:dyDescent="0.25">
      <c r="A160" s="29">
        <f>A142</f>
        <v>2</v>
      </c>
      <c r="B160" s="30">
        <f>B142</f>
        <v>3</v>
      </c>
      <c r="C160" s="127" t="s">
        <v>4</v>
      </c>
      <c r="D160" s="128"/>
      <c r="E160" s="31"/>
      <c r="F160" s="32">
        <f>F149+F159</f>
        <v>570</v>
      </c>
      <c r="G160" s="32">
        <f t="shared" ref="G160" si="74">G149+G159</f>
        <v>21.2</v>
      </c>
      <c r="H160" s="32">
        <f t="shared" ref="H160" si="75">H149+H159</f>
        <v>14.299999999999999</v>
      </c>
      <c r="I160" s="32">
        <f t="shared" ref="I160" si="76">I149+I159</f>
        <v>59.699999999999996</v>
      </c>
      <c r="J160" s="32">
        <f t="shared" ref="J160:L160" si="77">J149+J159</f>
        <v>522.29999999999995</v>
      </c>
      <c r="K160" s="32"/>
      <c r="L160" s="32">
        <f t="shared" si="77"/>
        <v>0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114" t="s">
        <v>100</v>
      </c>
      <c r="F161" s="106">
        <v>240</v>
      </c>
      <c r="G161" s="106">
        <v>20.8</v>
      </c>
      <c r="H161" s="106">
        <v>21</v>
      </c>
      <c r="I161" s="106">
        <v>45.3</v>
      </c>
      <c r="J161" s="106">
        <v>452.8</v>
      </c>
      <c r="K161" s="109" t="s">
        <v>79</v>
      </c>
      <c r="L161" s="37"/>
    </row>
    <row r="162" spans="1:12" ht="15.75" thickBot="1" x14ac:dyDescent="0.3">
      <c r="A162" s="23"/>
      <c r="B162" s="15"/>
      <c r="C162" s="11"/>
      <c r="D162" s="6"/>
      <c r="E162" s="72" t="s">
        <v>96</v>
      </c>
      <c r="F162" s="74">
        <v>20</v>
      </c>
      <c r="G162" s="74">
        <v>1</v>
      </c>
      <c r="H162" s="74">
        <v>1</v>
      </c>
      <c r="I162" s="74">
        <v>1</v>
      </c>
      <c r="J162" s="74">
        <v>13</v>
      </c>
      <c r="K162" s="118" t="s">
        <v>97</v>
      </c>
      <c r="L162" s="39"/>
    </row>
    <row r="163" spans="1:12" ht="15" x14ac:dyDescent="0.25">
      <c r="A163" s="23"/>
      <c r="B163" s="15"/>
      <c r="C163" s="11"/>
      <c r="D163" s="7" t="s">
        <v>22</v>
      </c>
      <c r="E163" s="72" t="s">
        <v>44</v>
      </c>
      <c r="F163" s="74">
        <v>200</v>
      </c>
      <c r="G163" s="74">
        <v>0.2</v>
      </c>
      <c r="H163" s="74">
        <v>0</v>
      </c>
      <c r="I163" s="74">
        <v>6.4</v>
      </c>
      <c r="J163" s="74">
        <v>26.8</v>
      </c>
      <c r="K163" s="108" t="s">
        <v>80</v>
      </c>
      <c r="L163" s="39"/>
    </row>
    <row r="164" spans="1:12" ht="15" x14ac:dyDescent="0.25">
      <c r="A164" s="23"/>
      <c r="B164" s="15"/>
      <c r="C164" s="11"/>
      <c r="D164" s="7" t="s">
        <v>23</v>
      </c>
      <c r="E164" s="48" t="s">
        <v>41</v>
      </c>
      <c r="F164" s="73">
        <v>45</v>
      </c>
      <c r="G164" s="74">
        <v>3</v>
      </c>
      <c r="H164" s="74">
        <v>0</v>
      </c>
      <c r="I164" s="74">
        <v>22</v>
      </c>
      <c r="J164" s="73">
        <v>105.5</v>
      </c>
      <c r="K164" s="82" t="s">
        <v>49</v>
      </c>
      <c r="L164" s="39"/>
    </row>
    <row r="165" spans="1:12" ht="15" x14ac:dyDescent="0.25">
      <c r="A165" s="23"/>
      <c r="B165" s="15"/>
      <c r="C165" s="11"/>
      <c r="D165" s="7" t="s">
        <v>24</v>
      </c>
      <c r="E165" s="38"/>
      <c r="F165" s="74"/>
      <c r="G165" s="74"/>
      <c r="H165" s="74"/>
      <c r="I165" s="74"/>
      <c r="J165" s="74"/>
      <c r="K165" s="75"/>
      <c r="L165" s="39"/>
    </row>
    <row r="166" spans="1:12" ht="15" x14ac:dyDescent="0.25">
      <c r="A166" s="23"/>
      <c r="B166" s="15"/>
      <c r="C166" s="11"/>
      <c r="D166" s="6"/>
      <c r="E166" s="48" t="s">
        <v>42</v>
      </c>
      <c r="F166" s="73">
        <v>25</v>
      </c>
      <c r="G166" s="76">
        <v>2</v>
      </c>
      <c r="H166" s="73">
        <v>0</v>
      </c>
      <c r="I166" s="73">
        <v>10</v>
      </c>
      <c r="J166" s="73">
        <v>42.7</v>
      </c>
      <c r="K166" s="82" t="s">
        <v>49</v>
      </c>
      <c r="L166" s="39"/>
    </row>
    <row r="167" spans="1:12" ht="15" x14ac:dyDescent="0.25">
      <c r="A167" s="23"/>
      <c r="B167" s="15"/>
      <c r="C167" s="11"/>
      <c r="D167" s="6"/>
      <c r="E167" s="72" t="s">
        <v>81</v>
      </c>
      <c r="F167" s="74">
        <v>60</v>
      </c>
      <c r="G167" s="74">
        <v>0.9</v>
      </c>
      <c r="H167" s="74">
        <v>0.1</v>
      </c>
      <c r="I167" s="74">
        <v>5.2</v>
      </c>
      <c r="J167" s="74">
        <v>43.2</v>
      </c>
      <c r="K167" s="108" t="s">
        <v>82</v>
      </c>
      <c r="L167" s="39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590</v>
      </c>
      <c r="G168" s="19">
        <f t="shared" ref="G168:J168" si="78">SUM(G161:G167)</f>
        <v>27.9</v>
      </c>
      <c r="H168" s="19">
        <f t="shared" si="78"/>
        <v>22.1</v>
      </c>
      <c r="I168" s="19">
        <f t="shared" si="78"/>
        <v>89.899999999999991</v>
      </c>
      <c r="J168" s="19">
        <f t="shared" si="78"/>
        <v>684.00000000000011</v>
      </c>
      <c r="K168" s="25"/>
      <c r="L168" s="19">
        <f t="shared" ref="L168" si="79">SUM(L161:L167)</f>
        <v>0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27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28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29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7" t="s">
        <v>30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7" t="s">
        <v>31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5"/>
      <c r="C175" s="11"/>
      <c r="D175" s="7" t="s">
        <v>32</v>
      </c>
      <c r="E175" s="38"/>
      <c r="F175" s="39"/>
      <c r="G175" s="39"/>
      <c r="H175" s="39"/>
      <c r="I175" s="39"/>
      <c r="J175" s="39"/>
      <c r="K175" s="40"/>
      <c r="L175" s="39"/>
    </row>
    <row r="176" spans="1:12" ht="15" x14ac:dyDescent="0.2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 x14ac:dyDescent="0.2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80">SUM(G169:G177)</f>
        <v>0</v>
      </c>
      <c r="H178" s="19">
        <f t="shared" si="80"/>
        <v>0</v>
      </c>
      <c r="I178" s="19">
        <f t="shared" si="80"/>
        <v>0</v>
      </c>
      <c r="J178" s="19">
        <f t="shared" si="80"/>
        <v>0</v>
      </c>
      <c r="K178" s="25"/>
      <c r="L178" s="19">
        <f t="shared" ref="L178" si="81">SUM(L169:L177)</f>
        <v>0</v>
      </c>
    </row>
    <row r="179" spans="1:12" ht="15" x14ac:dyDescent="0.2">
      <c r="A179" s="29">
        <f>A161</f>
        <v>2</v>
      </c>
      <c r="B179" s="30">
        <f>B161</f>
        <v>4</v>
      </c>
      <c r="C179" s="127" t="s">
        <v>4</v>
      </c>
      <c r="D179" s="128"/>
      <c r="E179" s="31"/>
      <c r="F179" s="32">
        <f>F168+F178</f>
        <v>590</v>
      </c>
      <c r="G179" s="32">
        <f t="shared" ref="G179" si="82">G168+G178</f>
        <v>27.9</v>
      </c>
      <c r="H179" s="32">
        <f t="shared" ref="H179" si="83">H168+H178</f>
        <v>22.1</v>
      </c>
      <c r="I179" s="32">
        <f t="shared" ref="I179" si="84">I168+I178</f>
        <v>89.899999999999991</v>
      </c>
      <c r="J179" s="32">
        <f t="shared" ref="J179:L179" si="85">J168+J178</f>
        <v>684.00000000000011</v>
      </c>
      <c r="K179" s="32"/>
      <c r="L179" s="32">
        <f t="shared" si="85"/>
        <v>0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114" t="s">
        <v>83</v>
      </c>
      <c r="F180" s="37">
        <v>200</v>
      </c>
      <c r="G180" s="37">
        <v>15.3</v>
      </c>
      <c r="H180" s="37">
        <v>14.7</v>
      </c>
      <c r="I180" s="37">
        <v>38.6</v>
      </c>
      <c r="J180" s="37">
        <v>348.2</v>
      </c>
      <c r="K180" s="115" t="s">
        <v>84</v>
      </c>
      <c r="L180" s="37"/>
    </row>
    <row r="181" spans="1:12" ht="15" x14ac:dyDescent="0.25">
      <c r="A181" s="23"/>
      <c r="B181" s="15"/>
      <c r="C181" s="11"/>
      <c r="D181" s="6"/>
      <c r="E181" s="72" t="s">
        <v>85</v>
      </c>
      <c r="F181" s="39">
        <v>60</v>
      </c>
      <c r="G181" s="39">
        <v>1.5</v>
      </c>
      <c r="H181" s="39">
        <v>6.1</v>
      </c>
      <c r="I181" s="39">
        <v>6.2</v>
      </c>
      <c r="J181" s="39">
        <v>85.8</v>
      </c>
      <c r="K181" s="107" t="s">
        <v>86</v>
      </c>
      <c r="L181" s="39"/>
    </row>
    <row r="182" spans="1:12" ht="15" x14ac:dyDescent="0.25">
      <c r="A182" s="23"/>
      <c r="B182" s="15"/>
      <c r="C182" s="11"/>
      <c r="D182" s="7" t="s">
        <v>22</v>
      </c>
      <c r="E182" s="72" t="s">
        <v>87</v>
      </c>
      <c r="F182" s="39">
        <v>200</v>
      </c>
      <c r="G182" s="39">
        <v>1</v>
      </c>
      <c r="H182" s="39">
        <v>0.1</v>
      </c>
      <c r="I182" s="39">
        <v>15.6</v>
      </c>
      <c r="J182" s="39">
        <v>66.900000000000006</v>
      </c>
      <c r="K182" s="107" t="s">
        <v>88</v>
      </c>
      <c r="L182" s="39"/>
    </row>
    <row r="183" spans="1:12" ht="15" x14ac:dyDescent="0.25">
      <c r="A183" s="23"/>
      <c r="B183" s="15"/>
      <c r="C183" s="11"/>
      <c r="D183" s="7" t="s">
        <v>23</v>
      </c>
      <c r="E183" s="48" t="s">
        <v>41</v>
      </c>
      <c r="F183" s="73">
        <v>45</v>
      </c>
      <c r="G183" s="74">
        <v>3</v>
      </c>
      <c r="H183" s="74">
        <v>0</v>
      </c>
      <c r="I183" s="74">
        <v>22</v>
      </c>
      <c r="J183" s="73">
        <v>105.5</v>
      </c>
      <c r="K183" s="82" t="s">
        <v>49</v>
      </c>
      <c r="L183" s="39"/>
    </row>
    <row r="184" spans="1:12" ht="15" x14ac:dyDescent="0.25">
      <c r="A184" s="23"/>
      <c r="B184" s="15"/>
      <c r="C184" s="11"/>
      <c r="D184" s="7" t="s">
        <v>24</v>
      </c>
      <c r="E184" s="48"/>
      <c r="F184" s="73"/>
      <c r="G184" s="74"/>
      <c r="H184" s="74"/>
      <c r="I184" s="74"/>
      <c r="J184" s="73"/>
      <c r="K184" s="82"/>
      <c r="L184" s="39"/>
    </row>
    <row r="185" spans="1:12" ht="15" x14ac:dyDescent="0.25">
      <c r="A185" s="23"/>
      <c r="B185" s="15"/>
      <c r="C185" s="11"/>
      <c r="D185" s="6"/>
      <c r="E185" s="48" t="s">
        <v>42</v>
      </c>
      <c r="F185" s="73">
        <v>25</v>
      </c>
      <c r="G185" s="76">
        <v>2</v>
      </c>
      <c r="H185" s="73">
        <v>0</v>
      </c>
      <c r="I185" s="73">
        <v>10</v>
      </c>
      <c r="J185" s="73">
        <v>42.7</v>
      </c>
      <c r="K185" s="82" t="s">
        <v>49</v>
      </c>
      <c r="L185" s="39"/>
    </row>
    <row r="186" spans="1:12" ht="15" x14ac:dyDescent="0.25">
      <c r="A186" s="23"/>
      <c r="B186" s="15"/>
      <c r="C186" s="11"/>
      <c r="D186" s="6"/>
      <c r="E186" s="48"/>
      <c r="F186" s="73"/>
      <c r="G186" s="76"/>
      <c r="H186" s="73"/>
      <c r="I186" s="73"/>
      <c r="J186" s="73"/>
      <c r="K186" s="82"/>
      <c r="L186" s="39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530</v>
      </c>
      <c r="G187" s="19">
        <f t="shared" ref="G187:J187" si="86">SUM(G180:G186)</f>
        <v>22.8</v>
      </c>
      <c r="H187" s="19">
        <f t="shared" si="86"/>
        <v>20.9</v>
      </c>
      <c r="I187" s="19">
        <f t="shared" si="86"/>
        <v>92.4</v>
      </c>
      <c r="J187" s="19">
        <f t="shared" si="86"/>
        <v>649.1</v>
      </c>
      <c r="K187" s="25"/>
      <c r="L187" s="19">
        <f t="shared" ref="L187" si="87">SUM(L180:L186)</f>
        <v>0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3"/>
      <c r="B189" s="15"/>
      <c r="C189" s="11"/>
      <c r="D189" s="7" t="s">
        <v>27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3"/>
      <c r="B190" s="15"/>
      <c r="C190" s="11"/>
      <c r="D190" s="7" t="s">
        <v>28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3"/>
      <c r="B191" s="15"/>
      <c r="C191" s="11"/>
      <c r="D191" s="7" t="s">
        <v>29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5"/>
      <c r="C192" s="11"/>
      <c r="D192" s="7" t="s">
        <v>30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7" t="s">
        <v>31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5"/>
      <c r="C194" s="11"/>
      <c r="D194" s="7" t="s">
        <v>32</v>
      </c>
      <c r="E194" s="38"/>
      <c r="F194" s="39"/>
      <c r="G194" s="39"/>
      <c r="H194" s="39"/>
      <c r="I194" s="39"/>
      <c r="J194" s="39"/>
      <c r="K194" s="40"/>
      <c r="L194" s="39"/>
    </row>
    <row r="195" spans="1:12" ht="15" x14ac:dyDescent="0.25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5" x14ac:dyDescent="0.25">
      <c r="A196" s="23"/>
      <c r="B196" s="15"/>
      <c r="C196" s="11"/>
      <c r="D196" s="6"/>
      <c r="E196" s="38"/>
      <c r="F196" s="39"/>
      <c r="G196" s="39"/>
      <c r="H196" s="39"/>
      <c r="I196" s="39"/>
      <c r="J196" s="39"/>
      <c r="K196" s="40"/>
      <c r="L196" s="39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8">SUM(G188:G196)</f>
        <v>0</v>
      </c>
      <c r="H197" s="19">
        <f t="shared" si="88"/>
        <v>0</v>
      </c>
      <c r="I197" s="19">
        <f t="shared" si="88"/>
        <v>0</v>
      </c>
      <c r="J197" s="19">
        <f t="shared" si="88"/>
        <v>0</v>
      </c>
      <c r="K197" s="25"/>
      <c r="L197" s="19">
        <f t="shared" ref="L197" si="89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127" t="s">
        <v>4</v>
      </c>
      <c r="D198" s="128"/>
      <c r="E198" s="31"/>
      <c r="F198" s="32">
        <f>F187+F197</f>
        <v>530</v>
      </c>
      <c r="G198" s="32">
        <f t="shared" ref="G198" si="90">G187+G197</f>
        <v>22.8</v>
      </c>
      <c r="H198" s="32">
        <f t="shared" ref="H198" si="91">H187+H197</f>
        <v>20.9</v>
      </c>
      <c r="I198" s="32">
        <f t="shared" ref="I198" si="92">I187+I197</f>
        <v>92.4</v>
      </c>
      <c r="J198" s="32">
        <f t="shared" ref="J198:L198" si="93">J187+J197</f>
        <v>649.1</v>
      </c>
      <c r="K198" s="32"/>
      <c r="L198" s="32">
        <f t="shared" si="93"/>
        <v>0</v>
      </c>
    </row>
    <row r="199" spans="1:12" x14ac:dyDescent="0.2">
      <c r="A199" s="27"/>
      <c r="B199" s="28"/>
      <c r="C199" s="129" t="s">
        <v>5</v>
      </c>
      <c r="D199" s="129"/>
      <c r="E199" s="129"/>
      <c r="F199" s="33">
        <f>(F24+F44+F63+F82+F102+F121+F141+F160+F179+F198)/(IF(F24=0,0,1)+IF(F44=0,0,1)+IF(F63=0,0,1)+IF(F82=0,0,1)+IF(F102=0,0,1)+IF(F121=0,0,1)+IF(F141=0,0,1)+IF(F160=0,0,1)+IF(F179=0,0,1)+IF(F198=0,0,1))</f>
        <v>575.5</v>
      </c>
      <c r="G199" s="33">
        <f t="shared" ref="G199:J199" si="94">(G24+G44+G63+G82+G102+G121+G141+G160+G179+G198)/(IF(G24=0,0,1)+IF(G44=0,0,1)+IF(G63=0,0,1)+IF(G82=0,0,1)+IF(G102=0,0,1)+IF(G121=0,0,1)+IF(G141=0,0,1)+IF(G160=0,0,1)+IF(G179=0,0,1)+IF(G198=0,0,1))</f>
        <v>27.859999999999996</v>
      </c>
      <c r="H199" s="33">
        <f t="shared" si="94"/>
        <v>14.51</v>
      </c>
      <c r="I199" s="33">
        <f t="shared" si="94"/>
        <v>73.210000000000008</v>
      </c>
      <c r="J199" s="33">
        <f t="shared" si="94"/>
        <v>569.43000000000006</v>
      </c>
      <c r="K199" s="33"/>
      <c r="L199" s="33" t="e">
        <f t="shared" ref="L199" si="95">(L24+L44+L63+L82+L102+L121+L141+L160+L179+L198)/(IF(L24=0,0,1)+IF(L44=0,0,1)+IF(L63=0,0,1)+IF(L82=0,0,1)+IF(L102=0,0,1)+IF(L121=0,0,1)+IF(L141=0,0,1)+IF(L160=0,0,1)+IF(L179=0,0,1)+IF(L198=0,0,1))</f>
        <v>#DIV/0!</v>
      </c>
    </row>
  </sheetData>
  <mergeCells count="14">
    <mergeCell ref="C82:D82"/>
    <mergeCell ref="C102:D102"/>
    <mergeCell ref="C24:D24"/>
    <mergeCell ref="C199:E199"/>
    <mergeCell ref="C198:D198"/>
    <mergeCell ref="C121:D121"/>
    <mergeCell ref="C141:D141"/>
    <mergeCell ref="C160:D160"/>
    <mergeCell ref="C179:D179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2025-01-16T07:47:42Z</cp:lastPrinted>
  <dcterms:created xsi:type="dcterms:W3CDTF">2022-05-16T14:23:56Z</dcterms:created>
  <dcterms:modified xsi:type="dcterms:W3CDTF">2025-01-16T08:30:55Z</dcterms:modified>
</cp:coreProperties>
</file>